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firstSheet="4" activeTab="7"/>
  </bookViews>
  <sheets>
    <sheet name="укр. мова" sheetId="1" r:id="rId1"/>
    <sheet name="укр. літ." sheetId="2" r:id="rId2"/>
    <sheet name="матем." sheetId="3" r:id="rId3"/>
    <sheet name="алгебра" sheetId="4" r:id="rId4"/>
    <sheet name="геом." sheetId="5" r:id="rId5"/>
    <sheet name="англ. мова" sheetId="6" r:id="rId6"/>
    <sheet name="історія Укр." sheetId="7" r:id="rId7"/>
    <sheet name="всесв. історія" sheetId="8" r:id="rId8"/>
    <sheet name="заруб." sheetId="9" r:id="rId9"/>
    <sheet name="біологія" sheetId="10" r:id="rId10"/>
    <sheet name="географія" sheetId="11" r:id="rId11"/>
    <sheet name="фізика" sheetId="12" r:id="rId12"/>
    <sheet name="хімія" sheetId="13" r:id="rId13"/>
    <sheet name="інформатика" sheetId="14" r:id="rId14"/>
    <sheet name="астрономія" sheetId="15" r:id="rId15"/>
    <sheet name="право" sheetId="16" r:id="rId16"/>
    <sheet name="громад. освіта" sheetId="17" r:id="rId17"/>
    <sheet name="труд. (хл.)" sheetId="18" r:id="rId18"/>
    <sheet name="образ. м-во" sheetId="19" r:id="rId19"/>
    <sheet name="музика" sheetId="20" r:id="rId20"/>
    <sheet name="осн.зд." sheetId="21" r:id="rId21"/>
    <sheet name="труд.(дів.)" sheetId="22" r:id="rId22"/>
  </sheets>
  <definedNames/>
  <calcPr fullCalcOnLoad="1"/>
</workbook>
</file>

<file path=xl/sharedStrings.xml><?xml version="1.0" encoding="utf-8"?>
<sst xmlns="http://schemas.openxmlformats.org/spreadsheetml/2006/main" count="788" uniqueCount="97">
  <si>
    <t>№</t>
  </si>
  <si>
    <t>Клас</t>
  </si>
  <si>
    <t>Усього учнів</t>
  </si>
  <si>
    <t>початковий</t>
  </si>
  <si>
    <t>середній</t>
  </si>
  <si>
    <t>достатній</t>
  </si>
  <si>
    <t>високий</t>
  </si>
  <si>
    <t>середній бал</t>
  </si>
  <si>
    <t>якість знань</t>
  </si>
  <si>
    <t>прізвище вчителя</t>
  </si>
  <si>
    <t>к-ть                       уч.</t>
  </si>
  <si>
    <t>%</t>
  </si>
  <si>
    <t>к-ть                    учн.</t>
  </si>
  <si>
    <t>к-ть      учн.</t>
  </si>
  <si>
    <t>к-ть         уч.</t>
  </si>
  <si>
    <t>5-А</t>
  </si>
  <si>
    <t>Герасим Т.І.</t>
  </si>
  <si>
    <t>5-Б</t>
  </si>
  <si>
    <t>6-А</t>
  </si>
  <si>
    <t>6-Б</t>
  </si>
  <si>
    <t>7-А</t>
  </si>
  <si>
    <t>Скрипська Г.В.</t>
  </si>
  <si>
    <t>7-Б</t>
  </si>
  <si>
    <t>8-А</t>
  </si>
  <si>
    <t>8-Б</t>
  </si>
  <si>
    <t>9-А</t>
  </si>
  <si>
    <t>Палій Ю.В.</t>
  </si>
  <si>
    <t>9-Б</t>
  </si>
  <si>
    <t>Герасим Т.І., Палій Ю.В.</t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</si>
  <si>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>ІНФОРМАТИКИ</t>
    </r>
    <r>
      <rPr>
        <b/>
        <i/>
        <sz val="12"/>
        <color indexed="8"/>
        <rFont val="Bookman Old Style"/>
        <family val="1"/>
      </rPr>
      <t xml:space="preserve">за  І семестр 2021/2022 н.р. </t>
    </r>
  </si>
  <si>
    <t>Біньовський В.В.</t>
  </si>
  <si>
    <t>Іванчак  Т.В.</t>
  </si>
  <si>
    <t>Іванчак Т.В.</t>
  </si>
  <si>
    <r>
      <t xml:space="preserve">Рівні навчальних досягнень учнів із </t>
    </r>
    <r>
      <rPr>
        <b/>
        <i/>
        <sz val="12"/>
        <color indexed="10"/>
        <rFont val="Bookman Old Style"/>
        <family val="1"/>
      </rPr>
      <t>зарубіжної літератури</t>
    </r>
    <r>
      <rPr>
        <b/>
        <i/>
        <sz val="12"/>
        <color indexed="8"/>
        <rFont val="Bookman Old Style"/>
        <family val="1"/>
      </rPr>
      <t xml:space="preserve"> за  І семестр 2021/2022 н.р. </t>
    </r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</si>
  <si>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 xml:space="preserve">ОБРАЗОТВОРЧОГО МИСТЕЦТВА </t>
    </r>
    <r>
      <rPr>
        <b/>
        <i/>
        <sz val="12"/>
        <color indexed="8"/>
        <rFont val="Bookman Old Style"/>
        <family val="1"/>
      </rPr>
      <t xml:space="preserve">за  І семестр 2021/2022 н.р. </t>
    </r>
  </si>
  <si>
    <t>Василатій Ю.І.</t>
  </si>
  <si>
    <t>Бурега Н.Г.</t>
  </si>
  <si>
    <t>Лутанюк О.М.</t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</si>
  <si>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 xml:space="preserve">Музичного мистецтва </t>
    </r>
    <r>
      <rPr>
        <b/>
        <i/>
        <sz val="12"/>
        <color indexed="8"/>
        <rFont val="Bookman Old Style"/>
        <family val="1"/>
      </rPr>
      <t xml:space="preserve">за І </t>
    </r>
    <r>
      <rPr>
        <b/>
        <i/>
        <sz val="12"/>
        <color indexed="8"/>
        <rFont val="Bookman Old Style"/>
        <family val="1"/>
      </rPr>
      <t xml:space="preserve">семестр 2021/2022 н.р. </t>
    </r>
  </si>
  <si>
    <t xml:space="preserve">Рівні навчальних досягнень учнів з основ здоров"я за  І семестр 2021/2022 н.р. </t>
  </si>
  <si>
    <t xml:space="preserve"> ) </t>
  </si>
  <si>
    <t xml:space="preserve"> середній </t>
  </si>
  <si>
    <t xml:space="preserve"> к-ть                       уч. </t>
  </si>
  <si>
    <t xml:space="preserve"> % </t>
  </si>
  <si>
    <t xml:space="preserve"> к-ть                    учн. </t>
  </si>
  <si>
    <t>Гаврилюк О.</t>
  </si>
  <si>
    <t>10,6</t>
  </si>
  <si>
    <t>Онуфрійчук О.</t>
  </si>
  <si>
    <t>10,0</t>
  </si>
  <si>
    <t>10,7</t>
  </si>
  <si>
    <t>9,8</t>
  </si>
  <si>
    <t>96,4</t>
  </si>
  <si>
    <t xml:space="preserve">Рівні навчальних досягнень учнів з хімії за  І семестр 2021/2022 н.р. </t>
  </si>
  <si>
    <t xml:space="preserve"> середній бал </t>
  </si>
  <si>
    <t>Бузинська І.О.</t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</si>
  <si>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 xml:space="preserve">трудового навчання (дівчата) </t>
    </r>
    <r>
      <rPr>
        <b/>
        <i/>
        <sz val="12"/>
        <color indexed="8"/>
        <rFont val="Bookman Old Style"/>
        <family val="1"/>
      </rPr>
      <t xml:space="preserve">за  І семестр 2021/2022 н.р. </t>
    </r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</si>
  <si>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>ТРУДОВОГО НАВЧАННЯ (хлопці)</t>
    </r>
    <r>
      <rPr>
        <b/>
        <i/>
        <sz val="12"/>
        <color indexed="8"/>
        <rFont val="Bookman Old Style"/>
        <family val="1"/>
      </rPr>
      <t xml:space="preserve"> за  І семестр 2021/2022 н.р. </t>
    </r>
  </si>
  <si>
    <t xml:space="preserve">Рівні навчальних досягнень учнів з алгебри за  І семестр 2021/2022 н.р. </t>
  </si>
  <si>
    <t>Никоряк С.В.</t>
  </si>
  <si>
    <t>Бурега Н.г.</t>
  </si>
  <si>
    <t xml:space="preserve">Рівні навчальних досягнень учнів з геометрії за  І семестр 2021/2022 н.р. </t>
  </si>
  <si>
    <t xml:space="preserve">Рівні навчальних досягнень учнів з математики за  І семестр 2021/2022 н.р. </t>
  </si>
  <si>
    <t>Онуфрійчук О.В.</t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</si>
  <si>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 xml:space="preserve">біології </t>
    </r>
    <r>
      <rPr>
        <b/>
        <i/>
        <sz val="12"/>
        <color indexed="8"/>
        <rFont val="Bookman Old Style"/>
        <family val="1"/>
      </rPr>
      <t xml:space="preserve">за  І семестр 2021/2022 н.р. </t>
    </r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</si>
  <si>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 xml:space="preserve">астрономії </t>
    </r>
    <r>
      <rPr>
        <b/>
        <i/>
        <sz val="12"/>
        <color indexed="8"/>
        <rFont val="Bookman Old Style"/>
        <family val="1"/>
      </rPr>
      <t xml:space="preserve">за  І семестр 2021/2022 н.р. </t>
    </r>
  </si>
  <si>
    <t>Добрянська Г.І.</t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</si>
  <si>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 xml:space="preserve">фізики </t>
    </r>
    <r>
      <rPr>
        <b/>
        <i/>
        <sz val="12"/>
        <color indexed="8"/>
        <rFont val="Bookman Old Style"/>
        <family val="1"/>
      </rPr>
      <t xml:space="preserve">за  І семестр 2021/2022 н.р. </t>
    </r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</si>
  <si>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 xml:space="preserve">української мови </t>
    </r>
    <r>
      <rPr>
        <b/>
        <i/>
        <sz val="12"/>
        <color indexed="8"/>
        <rFont val="Bookman Old Style"/>
        <family val="1"/>
      </rPr>
      <t xml:space="preserve">за  2020/2021 н.р. </t>
    </r>
  </si>
  <si>
    <t>Підлубна Н.В.Поліщук О.В.</t>
  </si>
  <si>
    <t>Федорак Н.В.Кулик С.Й.</t>
  </si>
  <si>
    <t>Федорак Н.В.</t>
  </si>
  <si>
    <t>Саврій С.В.</t>
  </si>
  <si>
    <t>Ганущак Л.К.</t>
  </si>
  <si>
    <t>Підлубна Н.В.</t>
  </si>
  <si>
    <t>Поліщук О.В.</t>
  </si>
  <si>
    <t>Підлубна Н.В., Саврій С.В.</t>
  </si>
  <si>
    <t>Кулик С.В.</t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</si>
  <si>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>української літератури</t>
    </r>
    <r>
      <rPr>
        <b/>
        <i/>
        <sz val="12"/>
        <color indexed="8"/>
        <rFont val="Bookman Old Style"/>
        <family val="1"/>
      </rPr>
      <t xml:space="preserve"> за  2020/2021 н.р. </t>
    </r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</si>
  <si>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 xml:space="preserve">англійської мови </t>
    </r>
    <r>
      <rPr>
        <b/>
        <i/>
        <sz val="12"/>
        <color indexed="8"/>
        <rFont val="Bookman Old Style"/>
        <family val="1"/>
      </rPr>
      <t xml:space="preserve">за  І семестр 2021/2022 н.р. </t>
    </r>
  </si>
  <si>
    <t>Попадюк І.І</t>
  </si>
  <si>
    <t>Кудіна Ю. В</t>
  </si>
  <si>
    <t>Боднар К.В.</t>
  </si>
  <si>
    <t>Мiнтянська Ю.В</t>
  </si>
  <si>
    <t>Гуцул I.O</t>
  </si>
  <si>
    <t xml:space="preserve"> </t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</si>
  <si>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 xml:space="preserve">Грмадянська освіта </t>
    </r>
    <r>
      <rPr>
        <b/>
        <i/>
        <sz val="12"/>
        <color indexed="8"/>
        <rFont val="Bookman Old Style"/>
        <family val="1"/>
      </rPr>
      <t xml:space="preserve">за  І семестр 2021/2022 н.р. </t>
    </r>
  </si>
  <si>
    <t>Татаренков І.І.</t>
  </si>
  <si>
    <t>Лютак Г.П.</t>
  </si>
  <si>
    <t>Лютак Г.П</t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</si>
  <si>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 xml:space="preserve">географії та природознавства </t>
    </r>
    <r>
      <rPr>
        <b/>
        <i/>
        <sz val="12"/>
        <color indexed="8"/>
        <rFont val="Bookman Old Style"/>
        <family val="1"/>
      </rPr>
      <t xml:space="preserve">за  І семестр 2021/2022 н.р. </t>
    </r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</si>
  <si>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>історії України</t>
    </r>
    <r>
      <rPr>
        <b/>
        <i/>
        <sz val="12"/>
        <color indexed="8"/>
        <rFont val="Bookman Old Style"/>
        <family val="1"/>
      </rPr>
      <t xml:space="preserve"> за  І семестр 2021/2022 н.р. </t>
    </r>
  </si>
  <si>
    <t>Боднарюк В.М.</t>
  </si>
  <si>
    <t>Горевич Ж.В.</t>
  </si>
  <si>
    <t>Всього</t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</si>
  <si>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>правознавства</t>
    </r>
    <r>
      <rPr>
        <b/>
        <i/>
        <sz val="12"/>
        <color indexed="8"/>
        <rFont val="Bookman Old Style"/>
        <family val="1"/>
      </rPr>
      <t xml:space="preserve"> за  І семестр 2021/2022 н.р. </t>
    </r>
  </si>
  <si>
    <t>Татаренков</t>
  </si>
  <si>
    <r>
      <t xml:space="preserve">Рівні навчальних досягнень учнів з </t>
    </r>
    <r>
      <rPr>
        <b/>
        <i/>
        <sz val="12"/>
        <color indexed="10"/>
        <rFont val="Bookman Old Style"/>
        <family val="1"/>
      </rPr>
      <t xml:space="preserve">всесвітньої історії </t>
    </r>
    <r>
      <rPr>
        <b/>
        <i/>
        <sz val="12"/>
        <color indexed="8"/>
        <rFont val="Bookman Old Style"/>
        <family val="1"/>
      </rPr>
      <t xml:space="preserve">за  І семестр 2021/2022 н.р. </t>
    </r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</si>
</sst>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_-* #,##0&quot;₴&quot;_-;\-* #,##0&quot;₴&quot;_-;_-* &quot;-&quot;&quot;₴&quot;_-;_-@_-"/>
    <numFmt numFmtId="166" formatCode="_-* #,##0_₴_-;\-* #,##0_₴_-;_-* &quot;-&quot;_₴_-;_-@_-"/>
    <numFmt numFmtId="167" formatCode="_-* #,##0.00&quot;₴&quot;_-;\-* #,##0.00&quot;₴&quot;_-;_-* &quot;-&quot;??&quot;₴&quot;_-;_-@_-"/>
    <numFmt numFmtId="168" formatCode="_-* #,##0.00_₴_-;\-* #,##0.00_₴_-;_-* &quot;-&quot;??_₴_-;_-@_-"/>
    <numFmt numFmtId="169" formatCode="_-* #,##0.0_₴_-;\-* #,##0.0_₴_-;_-* &quot;-&quot;??_₴_-;_-@_-"/>
  </numFmts>
  <fonts count="67">
    <font>
      <sz val="11"/>
      <color indexed="8"/>
      <name val="Calibri"/>
      <family val="2"/>
    </font>
    <font>
      <sz val="10"/>
      <name val="Arial"/>
      <family val="0"/>
    </font>
    <font>
      <b/>
      <i/>
      <sz val="12"/>
      <color indexed="8"/>
      <name val="Bookman Old Style"/>
      <family val="1"/>
    </font>
    <font>
      <b/>
      <i/>
      <sz val="12"/>
      <color indexed="10"/>
      <name val="Bookman Old Style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rgb="FFFF0000"/>
      <name val="Bookman Old Style"/>
      <family val="1"/>
    </font>
    <font>
      <b/>
      <i/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top" wrapText="1"/>
    </xf>
    <xf numFmtId="10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3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2" fontId="54" fillId="0" borderId="19" xfId="0" applyNumberFormat="1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55" fillId="0" borderId="19" xfId="0" applyFont="1" applyBorder="1" applyAlignment="1">
      <alignment/>
    </xf>
    <xf numFmtId="0" fontId="52" fillId="0" borderId="19" xfId="0" applyFont="1" applyBorder="1" applyAlignment="1">
      <alignment vertical="top"/>
    </xf>
    <xf numFmtId="0" fontId="51" fillId="0" borderId="19" xfId="0" applyFont="1" applyBorder="1" applyAlignment="1">
      <alignment horizontal="center" vertical="top" wrapText="1"/>
    </xf>
    <xf numFmtId="164" fontId="52" fillId="0" borderId="19" xfId="0" applyNumberFormat="1" applyFont="1" applyBorder="1" applyAlignment="1">
      <alignment horizontal="center" vertical="top" wrapText="1"/>
    </xf>
    <xf numFmtId="0" fontId="57" fillId="0" borderId="19" xfId="0" applyFont="1" applyBorder="1" applyAlignment="1">
      <alignment vertical="top" wrapText="1"/>
    </xf>
    <xf numFmtId="0" fontId="56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164" fontId="42" fillId="0" borderId="0" xfId="0" applyNumberFormat="1" applyFont="1" applyAlignment="1">
      <alignment horizontal="center"/>
    </xf>
    <xf numFmtId="0" fontId="58" fillId="0" borderId="19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/>
    </xf>
    <xf numFmtId="164" fontId="58" fillId="0" borderId="19" xfId="0" applyNumberFormat="1" applyFont="1" applyBorder="1" applyAlignment="1">
      <alignment horizontal="center" vertical="top" wrapText="1"/>
    </xf>
    <xf numFmtId="164" fontId="60" fillId="0" borderId="19" xfId="0" applyNumberFormat="1" applyFont="1" applyBorder="1" applyAlignment="1">
      <alignment horizontal="center" vertical="top" wrapText="1"/>
    </xf>
    <xf numFmtId="0" fontId="52" fillId="0" borderId="19" xfId="0" applyFont="1" applyBorder="1" applyAlignment="1">
      <alignment horizontal="right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61" fillId="0" borderId="19" xfId="0" applyFont="1" applyBorder="1" applyAlignment="1">
      <alignment vertical="top" wrapText="1"/>
    </xf>
    <xf numFmtId="0" fontId="60" fillId="0" borderId="19" xfId="0" applyFont="1" applyBorder="1" applyAlignment="1">
      <alignment horizontal="center" vertical="top" wrapText="1"/>
    </xf>
    <xf numFmtId="0" fontId="34" fillId="0" borderId="0" xfId="52">
      <alignment/>
      <protection/>
    </xf>
    <xf numFmtId="0" fontId="51" fillId="0" borderId="0" xfId="52" applyFont="1">
      <alignment/>
      <protection/>
    </xf>
    <xf numFmtId="0" fontId="53" fillId="0" borderId="19" xfId="52" applyFont="1" applyBorder="1" applyAlignment="1">
      <alignment vertical="top" wrapText="1"/>
      <protection/>
    </xf>
    <xf numFmtId="0" fontId="52" fillId="0" borderId="17" xfId="52" applyFont="1" applyBorder="1" applyAlignment="1">
      <alignment horizontal="center" vertical="top" wrapText="1"/>
      <protection/>
    </xf>
    <xf numFmtId="0" fontId="52" fillId="0" borderId="18" xfId="52" applyFont="1" applyBorder="1" applyAlignment="1">
      <alignment horizontal="center" vertical="top" wrapText="1"/>
      <protection/>
    </xf>
    <xf numFmtId="0" fontId="52" fillId="0" borderId="19" xfId="52" applyFont="1" applyBorder="1" applyAlignment="1">
      <alignment horizontal="center" vertical="top" wrapText="1"/>
      <protection/>
    </xf>
    <xf numFmtId="0" fontId="56" fillId="0" borderId="19" xfId="52" applyFont="1" applyBorder="1">
      <alignment/>
      <protection/>
    </xf>
    <xf numFmtId="0" fontId="52" fillId="0" borderId="19" xfId="52" applyFont="1" applyBorder="1" applyAlignment="1">
      <alignment horizontal="center" vertical="center"/>
      <protection/>
    </xf>
    <xf numFmtId="0" fontId="55" fillId="0" borderId="19" xfId="52" applyFont="1" applyBorder="1">
      <alignment/>
      <protection/>
    </xf>
    <xf numFmtId="0" fontId="55" fillId="0" borderId="19" xfId="52" applyFont="1" applyBorder="1" applyAlignment="1">
      <alignment horizontal="center"/>
      <protection/>
    </xf>
    <xf numFmtId="0" fontId="52" fillId="0" borderId="15" xfId="52" applyFont="1" applyBorder="1" applyAlignment="1">
      <alignment horizontal="center" vertical="top" wrapText="1"/>
      <protection/>
    </xf>
    <xf numFmtId="0" fontId="52" fillId="0" borderId="16" xfId="52" applyFont="1" applyBorder="1" applyAlignment="1">
      <alignment horizontal="center" vertical="top" wrapText="1"/>
      <protection/>
    </xf>
    <xf numFmtId="2" fontId="52" fillId="0" borderId="19" xfId="52" applyNumberFormat="1" applyFont="1" applyBorder="1" applyAlignment="1">
      <alignment horizontal="center" vertical="top" wrapText="1"/>
      <protection/>
    </xf>
    <xf numFmtId="164" fontId="52" fillId="0" borderId="19" xfId="52" applyNumberFormat="1" applyFont="1" applyBorder="1" applyAlignment="1">
      <alignment horizontal="center" vertical="top" wrapText="1"/>
      <protection/>
    </xf>
    <xf numFmtId="0" fontId="58" fillId="0" borderId="19" xfId="52" applyFont="1" applyBorder="1" applyAlignment="1">
      <alignment horizontal="center" vertical="center"/>
      <protection/>
    </xf>
    <xf numFmtId="0" fontId="62" fillId="0" borderId="19" xfId="52" applyFont="1" applyBorder="1">
      <alignment/>
      <protection/>
    </xf>
    <xf numFmtId="1" fontId="58" fillId="0" borderId="19" xfId="52" applyNumberFormat="1" applyFont="1" applyBorder="1" applyAlignment="1">
      <alignment horizontal="center" vertical="top" wrapText="1"/>
      <protection/>
    </xf>
    <xf numFmtId="0" fontId="58" fillId="0" borderId="19" xfId="52" applyFont="1" applyBorder="1" applyAlignment="1">
      <alignment horizontal="center" vertical="top" wrapText="1"/>
      <protection/>
    </xf>
    <xf numFmtId="0" fontId="34" fillId="0" borderId="0" xfId="52">
      <alignment/>
      <protection/>
    </xf>
    <xf numFmtId="0" fontId="51" fillId="0" borderId="0" xfId="52" applyFont="1">
      <alignment/>
      <protection/>
    </xf>
    <xf numFmtId="0" fontId="53" fillId="0" borderId="19" xfId="52" applyFont="1" applyBorder="1" applyAlignment="1">
      <alignment vertical="top" wrapText="1"/>
      <protection/>
    </xf>
    <xf numFmtId="0" fontId="52" fillId="0" borderId="17" xfId="52" applyFont="1" applyBorder="1" applyAlignment="1">
      <alignment horizontal="center" vertical="top" wrapText="1"/>
      <protection/>
    </xf>
    <xf numFmtId="0" fontId="52" fillId="0" borderId="18" xfId="52" applyFont="1" applyBorder="1" applyAlignment="1">
      <alignment horizontal="center" vertical="top" wrapText="1"/>
      <protection/>
    </xf>
    <xf numFmtId="0" fontId="52" fillId="0" borderId="19" xfId="52" applyFont="1" applyBorder="1" applyAlignment="1">
      <alignment horizontal="center" vertical="top" wrapText="1"/>
      <protection/>
    </xf>
    <xf numFmtId="0" fontId="56" fillId="0" borderId="19" xfId="52" applyFont="1" applyBorder="1">
      <alignment/>
      <protection/>
    </xf>
    <xf numFmtId="0" fontId="52" fillId="0" borderId="19" xfId="52" applyFont="1" applyBorder="1" applyAlignment="1">
      <alignment horizontal="center" vertical="center"/>
      <protection/>
    </xf>
    <xf numFmtId="0" fontId="55" fillId="0" borderId="19" xfId="52" applyFont="1" applyBorder="1">
      <alignment/>
      <protection/>
    </xf>
    <xf numFmtId="0" fontId="55" fillId="0" borderId="19" xfId="52" applyFont="1" applyBorder="1" applyAlignment="1">
      <alignment horizontal="center"/>
      <protection/>
    </xf>
    <xf numFmtId="0" fontId="52" fillId="0" borderId="15" xfId="52" applyFont="1" applyBorder="1" applyAlignment="1">
      <alignment horizontal="center" vertical="top" wrapText="1"/>
      <protection/>
    </xf>
    <xf numFmtId="0" fontId="52" fillId="0" borderId="16" xfId="52" applyFont="1" applyBorder="1" applyAlignment="1">
      <alignment horizontal="center" vertical="top" wrapText="1"/>
      <protection/>
    </xf>
    <xf numFmtId="164" fontId="52" fillId="0" borderId="19" xfId="52" applyNumberFormat="1" applyFont="1" applyBorder="1" applyAlignment="1">
      <alignment horizontal="center" vertical="top" wrapText="1"/>
      <protection/>
    </xf>
    <xf numFmtId="0" fontId="58" fillId="0" borderId="19" xfId="52" applyFont="1" applyBorder="1" applyAlignment="1">
      <alignment horizontal="center" vertical="center"/>
      <protection/>
    </xf>
    <xf numFmtId="0" fontId="62" fillId="0" borderId="19" xfId="52" applyFont="1" applyBorder="1">
      <alignment/>
      <protection/>
    </xf>
    <xf numFmtId="1" fontId="58" fillId="0" borderId="19" xfId="52" applyNumberFormat="1" applyFont="1" applyBorder="1" applyAlignment="1">
      <alignment horizontal="center" vertical="top" wrapText="1"/>
      <protection/>
    </xf>
    <xf numFmtId="0" fontId="58" fillId="0" borderId="19" xfId="52" applyFont="1" applyBorder="1" applyAlignment="1">
      <alignment horizontal="center" vertical="top" wrapText="1"/>
      <protection/>
    </xf>
    <xf numFmtId="0" fontId="34" fillId="0" borderId="0" xfId="52">
      <alignment/>
      <protection/>
    </xf>
    <xf numFmtId="0" fontId="51" fillId="0" borderId="0" xfId="52" applyFont="1">
      <alignment/>
      <protection/>
    </xf>
    <xf numFmtId="0" fontId="53" fillId="0" borderId="19" xfId="52" applyFont="1" applyBorder="1" applyAlignment="1">
      <alignment vertical="top" wrapText="1"/>
      <protection/>
    </xf>
    <xf numFmtId="0" fontId="52" fillId="0" borderId="17" xfId="52" applyFont="1" applyBorder="1" applyAlignment="1">
      <alignment horizontal="center" vertical="top" wrapText="1"/>
      <protection/>
    </xf>
    <xf numFmtId="0" fontId="52" fillId="0" borderId="18" xfId="52" applyFont="1" applyBorder="1" applyAlignment="1">
      <alignment horizontal="center" vertical="top" wrapText="1"/>
      <protection/>
    </xf>
    <xf numFmtId="0" fontId="57" fillId="0" borderId="19" xfId="52" applyFont="1" applyBorder="1" applyAlignment="1">
      <alignment vertical="top" wrapText="1"/>
      <protection/>
    </xf>
    <xf numFmtId="0" fontId="52" fillId="0" borderId="19" xfId="52" applyFont="1" applyBorder="1" applyAlignment="1">
      <alignment horizontal="center" vertical="top" wrapText="1"/>
      <protection/>
    </xf>
    <xf numFmtId="0" fontId="56" fillId="0" borderId="19" xfId="52" applyFont="1" applyBorder="1">
      <alignment/>
      <protection/>
    </xf>
    <xf numFmtId="0" fontId="52" fillId="0" borderId="19" xfId="52" applyFont="1" applyBorder="1" applyAlignment="1">
      <alignment horizontal="center" vertical="center"/>
      <protection/>
    </xf>
    <xf numFmtId="0" fontId="55" fillId="0" borderId="19" xfId="52" applyFont="1" applyBorder="1">
      <alignment/>
      <protection/>
    </xf>
    <xf numFmtId="0" fontId="55" fillId="0" borderId="19" xfId="52" applyFont="1" applyBorder="1" applyAlignment="1">
      <alignment horizontal="center"/>
      <protection/>
    </xf>
    <xf numFmtId="0" fontId="52" fillId="0" borderId="15" xfId="52" applyFont="1" applyBorder="1" applyAlignment="1">
      <alignment horizontal="center" vertical="top" wrapText="1"/>
      <protection/>
    </xf>
    <xf numFmtId="0" fontId="52" fillId="0" borderId="16" xfId="52" applyFont="1" applyBorder="1" applyAlignment="1">
      <alignment horizontal="center" vertical="top" wrapText="1"/>
      <protection/>
    </xf>
    <xf numFmtId="2" fontId="52" fillId="0" borderId="19" xfId="52" applyNumberFormat="1" applyFont="1" applyBorder="1" applyAlignment="1">
      <alignment horizontal="center" vertical="top" wrapText="1"/>
      <protection/>
    </xf>
    <xf numFmtId="164" fontId="52" fillId="0" borderId="19" xfId="52" applyNumberFormat="1" applyFont="1" applyBorder="1" applyAlignment="1">
      <alignment horizontal="center" vertical="top" wrapText="1"/>
      <protection/>
    </xf>
    <xf numFmtId="0" fontId="56" fillId="0" borderId="19" xfId="52" applyFont="1" applyBorder="1" applyAlignment="1">
      <alignment horizontal="center"/>
      <protection/>
    </xf>
    <xf numFmtId="0" fontId="58" fillId="0" borderId="19" xfId="52" applyFont="1" applyBorder="1" applyAlignment="1">
      <alignment horizontal="center" vertical="center"/>
      <protection/>
    </xf>
    <xf numFmtId="0" fontId="62" fillId="0" borderId="19" xfId="52" applyFont="1" applyBorder="1" applyAlignment="1">
      <alignment horizontal="center"/>
      <protection/>
    </xf>
    <xf numFmtId="0" fontId="58" fillId="0" borderId="19" xfId="52" applyFont="1" applyBorder="1" applyAlignment="1">
      <alignment horizontal="center" vertical="top" wrapText="1"/>
      <protection/>
    </xf>
    <xf numFmtId="0" fontId="63" fillId="0" borderId="19" xfId="52" applyFont="1" applyBorder="1" applyAlignment="1">
      <alignment horizontal="center"/>
      <protection/>
    </xf>
    <xf numFmtId="164" fontId="58" fillId="0" borderId="19" xfId="52" applyNumberFormat="1" applyFont="1" applyBorder="1" applyAlignment="1">
      <alignment horizontal="center" vertical="top" wrapText="1"/>
      <protection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34" fillId="0" borderId="0" xfId="52">
      <alignment/>
      <protection/>
    </xf>
    <xf numFmtId="0" fontId="51" fillId="0" borderId="0" xfId="52" applyFont="1">
      <alignment/>
      <protection/>
    </xf>
    <xf numFmtId="0" fontId="53" fillId="0" borderId="19" xfId="52" applyFont="1" applyBorder="1" applyAlignment="1">
      <alignment vertical="top" wrapText="1"/>
      <protection/>
    </xf>
    <xf numFmtId="0" fontId="52" fillId="0" borderId="17" xfId="52" applyFont="1" applyBorder="1" applyAlignment="1">
      <alignment horizontal="center" vertical="top" wrapText="1"/>
      <protection/>
    </xf>
    <xf numFmtId="0" fontId="52" fillId="0" borderId="18" xfId="52" applyFont="1" applyBorder="1" applyAlignment="1">
      <alignment horizontal="center" vertical="top" wrapText="1"/>
      <protection/>
    </xf>
    <xf numFmtId="0" fontId="57" fillId="0" borderId="19" xfId="52" applyFont="1" applyBorder="1" applyAlignment="1">
      <alignment vertical="top" wrapText="1"/>
      <protection/>
    </xf>
    <xf numFmtId="0" fontId="52" fillId="0" borderId="19" xfId="52" applyFont="1" applyBorder="1" applyAlignment="1">
      <alignment horizontal="center" vertical="top" wrapText="1"/>
      <protection/>
    </xf>
    <xf numFmtId="0" fontId="56" fillId="0" borderId="19" xfId="52" applyFont="1" applyBorder="1">
      <alignment/>
      <protection/>
    </xf>
    <xf numFmtId="0" fontId="52" fillId="0" borderId="19" xfId="52" applyFont="1" applyBorder="1" applyAlignment="1">
      <alignment horizontal="center" vertical="center"/>
      <protection/>
    </xf>
    <xf numFmtId="0" fontId="55" fillId="0" borderId="19" xfId="52" applyFont="1" applyBorder="1" applyAlignment="1">
      <alignment horizontal="center"/>
      <protection/>
    </xf>
    <xf numFmtId="0" fontId="52" fillId="0" borderId="15" xfId="52" applyFont="1" applyBorder="1" applyAlignment="1">
      <alignment horizontal="center" vertical="top" wrapText="1"/>
      <protection/>
    </xf>
    <xf numFmtId="0" fontId="52" fillId="0" borderId="16" xfId="52" applyFont="1" applyBorder="1" applyAlignment="1">
      <alignment horizontal="center" vertical="top" wrapText="1"/>
      <protection/>
    </xf>
    <xf numFmtId="169" fontId="52" fillId="0" borderId="19" xfId="61" applyNumberFormat="1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10" fontId="52" fillId="0" borderId="19" xfId="0" applyNumberFormat="1" applyFont="1" applyBorder="1" applyAlignment="1">
      <alignment horizontal="center" vertical="top" wrapText="1"/>
    </xf>
    <xf numFmtId="9" fontId="52" fillId="0" borderId="19" xfId="0" applyNumberFormat="1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64" fillId="0" borderId="19" xfId="0" applyFont="1" applyBorder="1" applyAlignment="1">
      <alignment vertical="top" wrapText="1"/>
    </xf>
    <xf numFmtId="0" fontId="64" fillId="0" borderId="19" xfId="0" applyFont="1" applyBorder="1" applyAlignment="1">
      <alignment/>
    </xf>
    <xf numFmtId="0" fontId="52" fillId="0" borderId="15" xfId="52" applyFont="1" applyBorder="1" applyAlignment="1">
      <alignment horizontal="center" vertical="top" wrapText="1"/>
      <protection/>
    </xf>
    <xf numFmtId="0" fontId="52" fillId="0" borderId="16" xfId="52" applyFont="1" applyBorder="1" applyAlignment="1">
      <alignment horizontal="center" vertical="top" wrapText="1"/>
      <protection/>
    </xf>
    <xf numFmtId="0" fontId="53" fillId="0" borderId="20" xfId="52" applyFont="1" applyBorder="1" applyAlignment="1">
      <alignment horizontal="center" vertical="center" wrapText="1"/>
      <protection/>
    </xf>
    <xf numFmtId="0" fontId="53" fillId="0" borderId="21" xfId="52" applyFont="1" applyBorder="1" applyAlignment="1">
      <alignment horizontal="center" vertical="center" wrapText="1"/>
      <protection/>
    </xf>
    <xf numFmtId="0" fontId="52" fillId="0" borderId="20" xfId="52" applyFont="1" applyBorder="1" applyAlignment="1">
      <alignment horizontal="center" vertical="center" wrapText="1"/>
      <protection/>
    </xf>
    <xf numFmtId="0" fontId="52" fillId="0" borderId="21" xfId="52" applyFont="1" applyBorder="1" applyAlignment="1">
      <alignment horizontal="center" vertical="center" wrapText="1"/>
      <protection/>
    </xf>
    <xf numFmtId="0" fontId="65" fillId="0" borderId="0" xfId="52" applyFont="1" applyAlignment="1">
      <alignment horizontal="center"/>
      <protection/>
    </xf>
    <xf numFmtId="0" fontId="60" fillId="0" borderId="22" xfId="52" applyFont="1" applyBorder="1" applyAlignment="1">
      <alignment horizontal="center"/>
      <protection/>
    </xf>
    <xf numFmtId="0" fontId="51" fillId="0" borderId="22" xfId="52" applyFont="1" applyBorder="1" applyAlignment="1">
      <alignment horizontal="center"/>
      <protection/>
    </xf>
    <xf numFmtId="0" fontId="66" fillId="0" borderId="0" xfId="52" applyFont="1" applyAlignment="1">
      <alignment horizontal="center"/>
      <protection/>
    </xf>
    <xf numFmtId="0" fontId="66" fillId="0" borderId="0" xfId="0" applyFont="1" applyAlignment="1">
      <alignment horizontal="center"/>
    </xf>
    <xf numFmtId="0" fontId="60" fillId="0" borderId="22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52" fillId="0" borderId="19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5" sqref="C5:M17"/>
    </sheetView>
  </sheetViews>
  <sheetFormatPr defaultColWidth="9.140625" defaultRowHeight="15"/>
  <cols>
    <col min="14" max="14" width="27.28125" style="0" customWidth="1"/>
  </cols>
  <sheetData>
    <row r="1" spans="1:14" ht="15">
      <c r="A1" s="144" t="s">
        <v>67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/>
      <c r="C2" s="146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124" t="s">
        <v>4</v>
      </c>
      <c r="G3" s="125"/>
      <c r="H3" s="124" t="s">
        <v>5</v>
      </c>
      <c r="I3" s="125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/>
      <c r="N4" s="150"/>
    </row>
    <row r="5" spans="1:14" ht="15" thickBot="1">
      <c r="A5" s="25">
        <v>1</v>
      </c>
      <c r="B5" s="26" t="s">
        <v>15</v>
      </c>
      <c r="C5" s="26">
        <v>30</v>
      </c>
      <c r="D5" s="26"/>
      <c r="E5" s="26">
        <f>D5/C5*100</f>
        <v>0</v>
      </c>
      <c r="F5" s="26">
        <v>1</v>
      </c>
      <c r="G5" s="26">
        <f>F5/C5*100</f>
        <v>3.3333333333333335</v>
      </c>
      <c r="H5" s="26">
        <v>21</v>
      </c>
      <c r="I5" s="26">
        <f>H5/C5*100</f>
        <v>70</v>
      </c>
      <c r="J5" s="26">
        <v>8</v>
      </c>
      <c r="K5" s="26">
        <f>J5/C5*100</f>
        <v>26.666666666666668</v>
      </c>
      <c r="L5" s="26">
        <v>9</v>
      </c>
      <c r="M5" s="128">
        <v>0.967</v>
      </c>
      <c r="N5" s="25" t="s">
        <v>70</v>
      </c>
    </row>
    <row r="6" spans="1:14" ht="31.5" thickBot="1">
      <c r="A6" s="25">
        <v>2</v>
      </c>
      <c r="B6" s="26" t="s">
        <v>17</v>
      </c>
      <c r="C6" s="26">
        <v>28</v>
      </c>
      <c r="D6" s="26"/>
      <c r="E6" s="26">
        <f aca="true" t="shared" si="0" ref="E6:E17">D6/C6*100</f>
        <v>0</v>
      </c>
      <c r="F6" s="26">
        <v>12</v>
      </c>
      <c r="G6" s="26">
        <f aca="true" t="shared" si="1" ref="G6:G17">F6/C6*100</f>
        <v>42.857142857142854</v>
      </c>
      <c r="H6" s="26">
        <v>12</v>
      </c>
      <c r="I6" s="26">
        <f aca="true" t="shared" si="2" ref="I6:I17">H6/C6*100</f>
        <v>42.857142857142854</v>
      </c>
      <c r="J6" s="26">
        <v>4</v>
      </c>
      <c r="K6" s="26">
        <f aca="true" t="shared" si="3" ref="K6:K17">J6/C6*100</f>
        <v>14.285714285714285</v>
      </c>
      <c r="L6" s="26">
        <v>7.3</v>
      </c>
      <c r="M6" s="129">
        <v>0.57</v>
      </c>
      <c r="N6" s="132" t="s">
        <v>68</v>
      </c>
    </row>
    <row r="7" spans="1:14" ht="15.75" thickBot="1">
      <c r="A7" s="25">
        <v>3</v>
      </c>
      <c r="B7" s="29" t="s">
        <v>18</v>
      </c>
      <c r="C7" s="30">
        <v>30</v>
      </c>
      <c r="D7" s="29"/>
      <c r="E7" s="26">
        <f t="shared" si="0"/>
        <v>0</v>
      </c>
      <c r="F7" s="29">
        <v>7</v>
      </c>
      <c r="G7" s="26">
        <f t="shared" si="1"/>
        <v>23.333333333333332</v>
      </c>
      <c r="H7" s="29">
        <v>21</v>
      </c>
      <c r="I7" s="26">
        <f t="shared" si="2"/>
        <v>70</v>
      </c>
      <c r="J7" s="29">
        <v>2</v>
      </c>
      <c r="K7" s="26">
        <f t="shared" si="3"/>
        <v>6.666666666666667</v>
      </c>
      <c r="L7" s="26">
        <v>7.7</v>
      </c>
      <c r="M7" s="129">
        <v>0.768</v>
      </c>
      <c r="N7" s="133" t="s">
        <v>69</v>
      </c>
    </row>
    <row r="8" spans="1:14" ht="15.75" thickBot="1">
      <c r="A8" s="25">
        <v>4</v>
      </c>
      <c r="B8" s="29" t="s">
        <v>19</v>
      </c>
      <c r="C8" s="30">
        <v>24</v>
      </c>
      <c r="D8" s="29"/>
      <c r="E8" s="26">
        <f t="shared" si="0"/>
        <v>0</v>
      </c>
      <c r="F8" s="29">
        <v>7</v>
      </c>
      <c r="G8" s="26">
        <f t="shared" si="1"/>
        <v>29.166666666666668</v>
      </c>
      <c r="H8" s="29">
        <v>14</v>
      </c>
      <c r="I8" s="26">
        <f t="shared" si="2"/>
        <v>58.333333333333336</v>
      </c>
      <c r="J8" s="29">
        <v>3</v>
      </c>
      <c r="K8" s="26">
        <f t="shared" si="3"/>
        <v>12.5</v>
      </c>
      <c r="L8" s="26">
        <v>7.9</v>
      </c>
      <c r="M8" s="129">
        <v>0.708</v>
      </c>
      <c r="N8" s="133" t="s">
        <v>70</v>
      </c>
    </row>
    <row r="9" spans="1:14" ht="15.75" thickBot="1">
      <c r="A9" s="25">
        <v>5</v>
      </c>
      <c r="B9" s="29" t="s">
        <v>20</v>
      </c>
      <c r="C9" s="30">
        <v>28</v>
      </c>
      <c r="D9" s="29"/>
      <c r="E9" s="26">
        <v>0</v>
      </c>
      <c r="F9" s="29">
        <v>3</v>
      </c>
      <c r="G9" s="26">
        <v>10.7</v>
      </c>
      <c r="H9" s="29">
        <v>17</v>
      </c>
      <c r="I9" s="129">
        <v>0.642</v>
      </c>
      <c r="J9" s="29">
        <v>7</v>
      </c>
      <c r="K9" s="26">
        <v>89.2</v>
      </c>
      <c r="L9" s="26">
        <v>8.5</v>
      </c>
      <c r="M9" s="129">
        <v>0.892</v>
      </c>
      <c r="N9" s="133" t="s">
        <v>71</v>
      </c>
    </row>
    <row r="10" spans="1:14" ht="15.75" thickBot="1">
      <c r="A10" s="25">
        <v>6</v>
      </c>
      <c r="B10" s="29" t="s">
        <v>22</v>
      </c>
      <c r="C10" s="30">
        <v>30</v>
      </c>
      <c r="D10" s="29"/>
      <c r="E10" s="26">
        <v>0</v>
      </c>
      <c r="F10" s="29">
        <v>11</v>
      </c>
      <c r="G10" s="128">
        <v>0.366</v>
      </c>
      <c r="H10" s="29">
        <v>15</v>
      </c>
      <c r="I10" s="129">
        <v>0.5</v>
      </c>
      <c r="J10" s="29">
        <v>5</v>
      </c>
      <c r="K10" s="26">
        <v>16.6</v>
      </c>
      <c r="L10" s="26">
        <v>6.7</v>
      </c>
      <c r="M10" s="128">
        <v>0.53</v>
      </c>
      <c r="N10" s="133" t="s">
        <v>72</v>
      </c>
    </row>
    <row r="11" spans="1:14" ht="15.75" thickBot="1">
      <c r="A11" s="25">
        <v>7</v>
      </c>
      <c r="B11" s="29" t="s">
        <v>23</v>
      </c>
      <c r="C11" s="30">
        <v>28</v>
      </c>
      <c r="D11" s="29"/>
      <c r="E11" s="26">
        <f t="shared" si="0"/>
        <v>0</v>
      </c>
      <c r="F11" s="29">
        <v>11</v>
      </c>
      <c r="G11" s="26">
        <f t="shared" si="1"/>
        <v>39.285714285714285</v>
      </c>
      <c r="H11" s="29">
        <v>12</v>
      </c>
      <c r="I11" s="26">
        <f t="shared" si="2"/>
        <v>42.857142857142854</v>
      </c>
      <c r="J11" s="29">
        <v>5</v>
      </c>
      <c r="K11" s="26">
        <f t="shared" si="3"/>
        <v>17.857142857142858</v>
      </c>
      <c r="L11" s="26">
        <v>7.4</v>
      </c>
      <c r="M11" s="129">
        <v>0.61</v>
      </c>
      <c r="N11" s="133" t="s">
        <v>73</v>
      </c>
    </row>
    <row r="12" spans="1:14" ht="15.75" thickBot="1">
      <c r="A12" s="25">
        <v>8</v>
      </c>
      <c r="B12" s="29" t="s">
        <v>24</v>
      </c>
      <c r="C12" s="30">
        <v>23</v>
      </c>
      <c r="D12" s="29"/>
      <c r="E12" s="26">
        <f t="shared" si="0"/>
        <v>0</v>
      </c>
      <c r="F12" s="29">
        <v>6</v>
      </c>
      <c r="G12" s="26">
        <f t="shared" si="1"/>
        <v>26.08695652173913</v>
      </c>
      <c r="H12" s="29">
        <v>10</v>
      </c>
      <c r="I12" s="26">
        <f t="shared" si="2"/>
        <v>43.47826086956522</v>
      </c>
      <c r="J12" s="29">
        <v>7</v>
      </c>
      <c r="K12" s="26">
        <f t="shared" si="3"/>
        <v>30.434782608695656</v>
      </c>
      <c r="L12" s="26">
        <v>7.9</v>
      </c>
      <c r="M12" s="129">
        <v>0.74</v>
      </c>
      <c r="N12" s="133" t="s">
        <v>74</v>
      </c>
    </row>
    <row r="13" spans="1:14" ht="15.75" thickBot="1">
      <c r="A13" s="25">
        <v>9</v>
      </c>
      <c r="B13" s="29" t="s">
        <v>25</v>
      </c>
      <c r="C13" s="30">
        <v>30</v>
      </c>
      <c r="D13" s="29"/>
      <c r="E13" s="26">
        <f t="shared" si="0"/>
        <v>0</v>
      </c>
      <c r="F13" s="29">
        <v>7</v>
      </c>
      <c r="G13" s="26">
        <f t="shared" si="1"/>
        <v>23.333333333333332</v>
      </c>
      <c r="H13" s="29">
        <v>16</v>
      </c>
      <c r="I13" s="26">
        <f t="shared" si="2"/>
        <v>53.333333333333336</v>
      </c>
      <c r="J13" s="29">
        <v>7</v>
      </c>
      <c r="K13" s="26">
        <f t="shared" si="3"/>
        <v>23.333333333333332</v>
      </c>
      <c r="L13" s="26">
        <v>7.6</v>
      </c>
      <c r="M13" s="128">
        <v>0.693</v>
      </c>
      <c r="N13" s="133" t="s">
        <v>75</v>
      </c>
    </row>
    <row r="14" spans="1:14" ht="15.75" thickBot="1">
      <c r="A14" s="25">
        <v>10</v>
      </c>
      <c r="B14" s="29" t="s">
        <v>27</v>
      </c>
      <c r="C14" s="30">
        <v>28</v>
      </c>
      <c r="D14" s="29">
        <v>1</v>
      </c>
      <c r="E14" s="26">
        <f t="shared" si="0"/>
        <v>3.571428571428571</v>
      </c>
      <c r="F14" s="29">
        <v>12</v>
      </c>
      <c r="G14" s="26">
        <f t="shared" si="1"/>
        <v>42.857142857142854</v>
      </c>
      <c r="H14" s="29">
        <v>6</v>
      </c>
      <c r="I14" s="26">
        <f t="shared" si="2"/>
        <v>21.428571428571427</v>
      </c>
      <c r="J14" s="29">
        <v>8</v>
      </c>
      <c r="K14" s="26">
        <f t="shared" si="3"/>
        <v>28.57142857142857</v>
      </c>
      <c r="L14" s="26">
        <v>7.1</v>
      </c>
      <c r="M14" s="129">
        <v>0.474</v>
      </c>
      <c r="N14" s="133" t="s">
        <v>32</v>
      </c>
    </row>
    <row r="15" spans="1:14" ht="15.75" thickBot="1">
      <c r="A15" s="25">
        <v>11</v>
      </c>
      <c r="B15" s="29">
        <v>10</v>
      </c>
      <c r="C15" s="30">
        <v>31</v>
      </c>
      <c r="D15" s="29"/>
      <c r="E15" s="26">
        <f t="shared" si="0"/>
        <v>0</v>
      </c>
      <c r="F15" s="29">
        <v>10</v>
      </c>
      <c r="G15" s="26">
        <f t="shared" si="1"/>
        <v>32.25806451612903</v>
      </c>
      <c r="H15" s="29">
        <v>12</v>
      </c>
      <c r="I15" s="26">
        <f t="shared" si="2"/>
        <v>38.70967741935484</v>
      </c>
      <c r="J15" s="29">
        <v>9</v>
      </c>
      <c r="K15" s="26">
        <f t="shared" si="3"/>
        <v>29.03225806451613</v>
      </c>
      <c r="L15" s="26">
        <v>7.8</v>
      </c>
      <c r="M15" s="129">
        <v>0.677</v>
      </c>
      <c r="N15" s="133" t="s">
        <v>76</v>
      </c>
    </row>
    <row r="16" spans="1:14" ht="15.75" thickBot="1">
      <c r="A16" s="25">
        <v>12</v>
      </c>
      <c r="B16" s="29">
        <v>11</v>
      </c>
      <c r="C16" s="30">
        <v>27</v>
      </c>
      <c r="D16" s="29"/>
      <c r="E16" s="26">
        <f t="shared" si="0"/>
        <v>0</v>
      </c>
      <c r="F16" s="29">
        <v>7</v>
      </c>
      <c r="G16" s="26">
        <f t="shared" si="1"/>
        <v>25.925925925925924</v>
      </c>
      <c r="H16" s="29">
        <v>18</v>
      </c>
      <c r="I16" s="26">
        <f t="shared" si="2"/>
        <v>66.66666666666666</v>
      </c>
      <c r="J16" s="29">
        <v>2</v>
      </c>
      <c r="K16" s="26">
        <f t="shared" si="3"/>
        <v>7.4074074074074066</v>
      </c>
      <c r="L16" s="26">
        <v>7.6</v>
      </c>
      <c r="M16" s="129">
        <v>0.74</v>
      </c>
      <c r="N16" s="133" t="s">
        <v>71</v>
      </c>
    </row>
    <row r="17" spans="1:14" ht="15" thickBot="1">
      <c r="A17" s="34"/>
      <c r="B17" s="33"/>
      <c r="C17" s="30">
        <v>336</v>
      </c>
      <c r="D17" s="29">
        <v>1</v>
      </c>
      <c r="E17" s="26">
        <f t="shared" si="0"/>
        <v>0.2976190476190476</v>
      </c>
      <c r="F17" s="29">
        <v>94</v>
      </c>
      <c r="G17" s="26">
        <f t="shared" si="1"/>
        <v>27.976190476190478</v>
      </c>
      <c r="H17" s="29">
        <v>174</v>
      </c>
      <c r="I17" s="26">
        <f t="shared" si="2"/>
        <v>51.78571428571429</v>
      </c>
      <c r="J17" s="29">
        <v>67</v>
      </c>
      <c r="K17" s="26">
        <f t="shared" si="3"/>
        <v>19.940476190476193</v>
      </c>
      <c r="L17" s="26">
        <v>7.7</v>
      </c>
      <c r="M17" s="129">
        <v>0.7</v>
      </c>
      <c r="N17" s="33"/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R14" sqref="R14"/>
    </sheetView>
  </sheetViews>
  <sheetFormatPr defaultColWidth="9.140625" defaultRowHeight="15"/>
  <cols>
    <col min="14" max="14" width="18.7109375" style="0" customWidth="1"/>
  </cols>
  <sheetData>
    <row r="1" spans="1:14" ht="15">
      <c r="A1" s="143" t="s">
        <v>63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5" thickBot="1">
      <c r="A2" s="112"/>
      <c r="B2" s="141"/>
      <c r="C2" s="14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27" thickBot="1">
      <c r="A3" s="136" t="s">
        <v>0</v>
      </c>
      <c r="B3" s="138" t="s">
        <v>1</v>
      </c>
      <c r="C3" s="138" t="s">
        <v>2</v>
      </c>
      <c r="D3" s="134" t="s">
        <v>3</v>
      </c>
      <c r="E3" s="135"/>
      <c r="F3" s="121" t="s">
        <v>4</v>
      </c>
      <c r="G3" s="122"/>
      <c r="H3" s="121" t="s">
        <v>5</v>
      </c>
      <c r="I3" s="122"/>
      <c r="J3" s="134" t="s">
        <v>6</v>
      </c>
      <c r="K3" s="135"/>
      <c r="L3" s="114" t="s">
        <v>7</v>
      </c>
      <c r="M3" s="114" t="s">
        <v>8</v>
      </c>
      <c r="N3" s="138" t="s">
        <v>9</v>
      </c>
    </row>
    <row r="4" spans="1:14" ht="27" thickBot="1">
      <c r="A4" s="137"/>
      <c r="B4" s="139"/>
      <c r="C4" s="139"/>
      <c r="D4" s="115" t="s">
        <v>10</v>
      </c>
      <c r="E4" s="115" t="s">
        <v>11</v>
      </c>
      <c r="F4" s="115" t="s">
        <v>12</v>
      </c>
      <c r="G4" s="115" t="s">
        <v>11</v>
      </c>
      <c r="H4" s="115" t="s">
        <v>13</v>
      </c>
      <c r="I4" s="115" t="s">
        <v>11</v>
      </c>
      <c r="J4" s="115" t="s">
        <v>14</v>
      </c>
      <c r="K4" s="115" t="s">
        <v>11</v>
      </c>
      <c r="L4" s="115"/>
      <c r="M4" s="115"/>
      <c r="N4" s="139"/>
    </row>
    <row r="5" spans="1:14" ht="15" thickBot="1">
      <c r="A5" s="113">
        <v>1</v>
      </c>
      <c r="B5" s="120" t="s">
        <v>18</v>
      </c>
      <c r="C5" s="119">
        <v>30</v>
      </c>
      <c r="D5" s="118">
        <v>0</v>
      </c>
      <c r="E5" s="117">
        <v>0</v>
      </c>
      <c r="F5" s="118">
        <v>4</v>
      </c>
      <c r="G5" s="123">
        <v>13.333333333333334</v>
      </c>
      <c r="H5" s="118">
        <v>21</v>
      </c>
      <c r="I5" s="123">
        <v>70</v>
      </c>
      <c r="J5" s="118">
        <v>5</v>
      </c>
      <c r="K5" s="123">
        <v>16.666666666666664</v>
      </c>
      <c r="L5" s="117">
        <v>7.9</v>
      </c>
      <c r="M5" s="117">
        <v>86.7</v>
      </c>
      <c r="N5" s="116" t="s">
        <v>62</v>
      </c>
    </row>
    <row r="6" spans="1:14" ht="15" thickBot="1">
      <c r="A6" s="113">
        <v>2</v>
      </c>
      <c r="B6" s="120" t="s">
        <v>19</v>
      </c>
      <c r="C6" s="119">
        <v>24</v>
      </c>
      <c r="D6" s="118">
        <v>0</v>
      </c>
      <c r="E6" s="117">
        <v>0</v>
      </c>
      <c r="F6" s="118">
        <v>5</v>
      </c>
      <c r="G6" s="123">
        <v>20.833333333333336</v>
      </c>
      <c r="H6" s="118">
        <v>13</v>
      </c>
      <c r="I6" s="123">
        <v>54.166666666666664</v>
      </c>
      <c r="J6" s="118">
        <v>6</v>
      </c>
      <c r="K6" s="123">
        <v>25</v>
      </c>
      <c r="L6" s="117">
        <v>8.1</v>
      </c>
      <c r="M6" s="117">
        <v>79.3</v>
      </c>
      <c r="N6" s="116" t="s">
        <v>62</v>
      </c>
    </row>
    <row r="7" spans="1:14" ht="15" thickBot="1">
      <c r="A7" s="113">
        <v>3</v>
      </c>
      <c r="B7" s="120" t="s">
        <v>20</v>
      </c>
      <c r="C7" s="119">
        <v>28</v>
      </c>
      <c r="D7" s="118">
        <v>0</v>
      </c>
      <c r="E7" s="117">
        <v>0</v>
      </c>
      <c r="F7" s="118">
        <v>2</v>
      </c>
      <c r="G7" s="123">
        <v>7.142857142857142</v>
      </c>
      <c r="H7" s="118">
        <v>16</v>
      </c>
      <c r="I7" s="123">
        <v>57.14285714285714</v>
      </c>
      <c r="J7" s="118">
        <v>10</v>
      </c>
      <c r="K7" s="123">
        <v>35.714285714285715</v>
      </c>
      <c r="L7" s="117">
        <v>8.7</v>
      </c>
      <c r="M7" s="117">
        <v>92.9</v>
      </c>
      <c r="N7" s="116" t="s">
        <v>62</v>
      </c>
    </row>
    <row r="8" spans="1:14" ht="15" thickBot="1">
      <c r="A8" s="113">
        <v>4</v>
      </c>
      <c r="B8" s="120" t="s">
        <v>22</v>
      </c>
      <c r="C8" s="119">
        <v>30</v>
      </c>
      <c r="D8" s="118">
        <v>0</v>
      </c>
      <c r="E8" s="117">
        <v>0</v>
      </c>
      <c r="F8" s="118">
        <v>6</v>
      </c>
      <c r="G8" s="123">
        <v>20</v>
      </c>
      <c r="H8" s="118">
        <v>12</v>
      </c>
      <c r="I8" s="123">
        <v>40</v>
      </c>
      <c r="J8" s="118">
        <v>12</v>
      </c>
      <c r="K8" s="123">
        <v>40</v>
      </c>
      <c r="L8" s="117">
        <v>8.6</v>
      </c>
      <c r="M8" s="117">
        <v>80</v>
      </c>
      <c r="N8" s="116" t="s">
        <v>62</v>
      </c>
    </row>
    <row r="9" spans="1:14" ht="15" thickBot="1">
      <c r="A9" s="113">
        <v>5</v>
      </c>
      <c r="B9" s="120" t="s">
        <v>23</v>
      </c>
      <c r="C9" s="119">
        <v>28</v>
      </c>
      <c r="D9" s="118">
        <v>0</v>
      </c>
      <c r="E9" s="117">
        <v>0</v>
      </c>
      <c r="F9" s="118">
        <v>0</v>
      </c>
      <c r="G9" s="123">
        <v>0</v>
      </c>
      <c r="H9" s="118">
        <v>14</v>
      </c>
      <c r="I9" s="123">
        <v>50</v>
      </c>
      <c r="J9" s="118">
        <v>14</v>
      </c>
      <c r="K9" s="123">
        <v>50</v>
      </c>
      <c r="L9" s="117">
        <v>9.3</v>
      </c>
      <c r="M9" s="117">
        <v>100</v>
      </c>
      <c r="N9" s="116" t="s">
        <v>62</v>
      </c>
    </row>
    <row r="10" spans="1:14" ht="15" thickBot="1">
      <c r="A10" s="113">
        <v>6</v>
      </c>
      <c r="B10" s="120" t="s">
        <v>24</v>
      </c>
      <c r="C10" s="119">
        <v>23</v>
      </c>
      <c r="D10" s="118">
        <v>0</v>
      </c>
      <c r="E10" s="117">
        <v>0</v>
      </c>
      <c r="F10" s="118">
        <v>3</v>
      </c>
      <c r="G10" s="123">
        <v>13.043478260869565</v>
      </c>
      <c r="H10" s="118">
        <v>8</v>
      </c>
      <c r="I10" s="123">
        <v>34.78260869565217</v>
      </c>
      <c r="J10" s="118">
        <v>12</v>
      </c>
      <c r="K10" s="123">
        <v>52.17391304347826</v>
      </c>
      <c r="L10" s="117">
        <v>9</v>
      </c>
      <c r="M10" s="117">
        <v>87</v>
      </c>
      <c r="N10" s="116" t="s">
        <v>62</v>
      </c>
    </row>
    <row r="11" spans="1:14" ht="15" thickBot="1">
      <c r="A11" s="113">
        <v>7</v>
      </c>
      <c r="B11" s="120" t="s">
        <v>25</v>
      </c>
      <c r="C11" s="119">
        <v>30</v>
      </c>
      <c r="D11" s="118">
        <v>0</v>
      </c>
      <c r="E11" s="117">
        <v>0</v>
      </c>
      <c r="F11" s="118">
        <v>2</v>
      </c>
      <c r="G11" s="123">
        <v>6.666666666666667</v>
      </c>
      <c r="H11" s="118">
        <v>17</v>
      </c>
      <c r="I11" s="123">
        <v>56.666666666666664</v>
      </c>
      <c r="J11" s="118">
        <v>11</v>
      </c>
      <c r="K11" s="123">
        <v>36.666666666666664</v>
      </c>
      <c r="L11" s="117">
        <v>9</v>
      </c>
      <c r="M11" s="117">
        <v>93.3</v>
      </c>
      <c r="N11" s="116" t="s">
        <v>62</v>
      </c>
    </row>
    <row r="12" spans="1:14" ht="15" thickBot="1">
      <c r="A12" s="113">
        <v>8</v>
      </c>
      <c r="B12" s="120" t="s">
        <v>27</v>
      </c>
      <c r="C12" s="119">
        <v>27</v>
      </c>
      <c r="D12" s="118">
        <v>0</v>
      </c>
      <c r="E12" s="117">
        <v>0</v>
      </c>
      <c r="F12" s="118">
        <v>12</v>
      </c>
      <c r="G12" s="123">
        <v>44.44444444444444</v>
      </c>
      <c r="H12" s="118">
        <v>7</v>
      </c>
      <c r="I12" s="123">
        <v>25.925925925925924</v>
      </c>
      <c r="J12" s="118">
        <v>8</v>
      </c>
      <c r="K12" s="123">
        <v>29.629629629629626</v>
      </c>
      <c r="L12" s="117">
        <v>7.6</v>
      </c>
      <c r="M12" s="117">
        <v>55.6</v>
      </c>
      <c r="N12" s="116" t="s">
        <v>62</v>
      </c>
    </row>
    <row r="13" spans="1:14" ht="15" thickBot="1">
      <c r="A13" s="113">
        <v>9</v>
      </c>
      <c r="B13" s="120">
        <v>10</v>
      </c>
      <c r="C13" s="119">
        <v>31</v>
      </c>
      <c r="D13" s="118">
        <v>0</v>
      </c>
      <c r="E13" s="117">
        <v>0</v>
      </c>
      <c r="F13" s="118">
        <v>2</v>
      </c>
      <c r="G13" s="123">
        <v>6.451612903225806</v>
      </c>
      <c r="H13" s="118">
        <v>14</v>
      </c>
      <c r="I13" s="123">
        <v>45.16129032258064</v>
      </c>
      <c r="J13" s="118">
        <v>15</v>
      </c>
      <c r="K13" s="123">
        <v>48.38709677419355</v>
      </c>
      <c r="L13" s="117">
        <v>9.1</v>
      </c>
      <c r="M13" s="117">
        <v>93.5</v>
      </c>
      <c r="N13" s="116" t="s">
        <v>62</v>
      </c>
    </row>
    <row r="14" spans="1:14" ht="15" thickBot="1">
      <c r="A14" s="113">
        <v>10</v>
      </c>
      <c r="B14" s="120">
        <v>11</v>
      </c>
      <c r="C14" s="119">
        <v>27</v>
      </c>
      <c r="D14" s="118">
        <v>0</v>
      </c>
      <c r="E14" s="117">
        <v>0</v>
      </c>
      <c r="F14" s="118">
        <v>9</v>
      </c>
      <c r="G14" s="123">
        <v>33.33333333333333</v>
      </c>
      <c r="H14" s="118">
        <v>10</v>
      </c>
      <c r="I14" s="123">
        <v>37.03703703703704</v>
      </c>
      <c r="J14" s="118">
        <v>8</v>
      </c>
      <c r="K14" s="123">
        <v>29.629629629629626</v>
      </c>
      <c r="L14" s="117">
        <v>7.7</v>
      </c>
      <c r="M14" s="117">
        <v>66.7</v>
      </c>
      <c r="N14" s="116" t="s">
        <v>62</v>
      </c>
    </row>
    <row r="15" spans="1:14" ht="15" thickBot="1">
      <c r="A15" s="113">
        <v>11</v>
      </c>
      <c r="B15" s="118"/>
      <c r="C15" s="119">
        <v>278</v>
      </c>
      <c r="D15" s="118">
        <v>0</v>
      </c>
      <c r="E15" s="117">
        <v>0</v>
      </c>
      <c r="F15" s="118">
        <v>45</v>
      </c>
      <c r="G15" s="123">
        <v>16.18705035971223</v>
      </c>
      <c r="H15" s="118">
        <v>132</v>
      </c>
      <c r="I15" s="123">
        <v>47.482014388489205</v>
      </c>
      <c r="J15" s="118">
        <v>101</v>
      </c>
      <c r="K15" s="123">
        <v>36.330935251798564</v>
      </c>
      <c r="L15" s="117">
        <v>8.5</v>
      </c>
      <c r="M15" s="117">
        <v>83.8</v>
      </c>
      <c r="N15" s="118"/>
    </row>
  </sheetData>
  <sheetProtection/>
  <mergeCells count="8">
    <mergeCell ref="J3:K3"/>
    <mergeCell ref="A3:A4"/>
    <mergeCell ref="N3:N4"/>
    <mergeCell ref="A1:N1"/>
    <mergeCell ref="B2:C2"/>
    <mergeCell ref="B3:B4"/>
    <mergeCell ref="C3:C4"/>
    <mergeCell ref="D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4.7109375" style="0" customWidth="1"/>
    <col min="14" max="14" width="18.00390625" style="0" customWidth="1"/>
  </cols>
  <sheetData>
    <row r="1" spans="1:14" ht="15">
      <c r="A1" s="144" t="s">
        <v>89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/>
      <c r="C2" s="146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130" t="s">
        <v>4</v>
      </c>
      <c r="G3" s="131"/>
      <c r="H3" s="130" t="s">
        <v>5</v>
      </c>
      <c r="I3" s="131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/>
      <c r="N4" s="150"/>
    </row>
    <row r="5" spans="1:14" ht="15.75" thickBot="1">
      <c r="A5" s="25">
        <v>1</v>
      </c>
      <c r="B5" s="26" t="s">
        <v>15</v>
      </c>
      <c r="C5" s="26">
        <v>30</v>
      </c>
      <c r="D5" s="26">
        <v>0</v>
      </c>
      <c r="E5" s="26">
        <f>D5/C5*100</f>
        <v>0</v>
      </c>
      <c r="F5" s="26">
        <v>0</v>
      </c>
      <c r="G5" s="26">
        <f>F5/C5*100</f>
        <v>0</v>
      </c>
      <c r="H5" s="26">
        <v>9</v>
      </c>
      <c r="I5" s="26">
        <f>H5/C5*100</f>
        <v>30</v>
      </c>
      <c r="J5" s="26">
        <v>21</v>
      </c>
      <c r="K5" s="26">
        <f>J5/C5*100</f>
        <v>70</v>
      </c>
      <c r="L5" s="26">
        <v>9.9</v>
      </c>
      <c r="M5" s="26">
        <v>100</v>
      </c>
      <c r="N5" s="132" t="s">
        <v>87</v>
      </c>
    </row>
    <row r="6" spans="1:14" ht="15.75" thickBot="1">
      <c r="A6" s="25">
        <v>2</v>
      </c>
      <c r="B6" s="26" t="s">
        <v>17</v>
      </c>
      <c r="C6" s="26">
        <v>28</v>
      </c>
      <c r="D6" s="26">
        <v>0</v>
      </c>
      <c r="E6" s="26">
        <f aca="true" t="shared" si="0" ref="E6:E17">D6/C6*100</f>
        <v>0</v>
      </c>
      <c r="F6" s="26">
        <v>0</v>
      </c>
      <c r="G6" s="26">
        <f aca="true" t="shared" si="1" ref="G6:G17">F6/C6*100</f>
        <v>0</v>
      </c>
      <c r="H6" s="26">
        <v>13</v>
      </c>
      <c r="I6" s="26">
        <f aca="true" t="shared" si="2" ref="I6:I17">H6/C6*100</f>
        <v>46.42857142857143</v>
      </c>
      <c r="J6" s="26">
        <v>15</v>
      </c>
      <c r="K6" s="26">
        <f aca="true" t="shared" si="3" ref="K6:K17">J6/C6*100</f>
        <v>53.57142857142857</v>
      </c>
      <c r="L6" s="26">
        <v>9.1</v>
      </c>
      <c r="M6" s="26">
        <v>100</v>
      </c>
      <c r="N6" s="132" t="s">
        <v>88</v>
      </c>
    </row>
    <row r="7" spans="1:14" ht="15.75" thickBot="1">
      <c r="A7" s="25">
        <v>3</v>
      </c>
      <c r="B7" s="29" t="s">
        <v>18</v>
      </c>
      <c r="C7" s="30">
        <v>30</v>
      </c>
      <c r="D7" s="39">
        <v>0</v>
      </c>
      <c r="E7" s="26">
        <f t="shared" si="0"/>
        <v>0</v>
      </c>
      <c r="F7" s="39">
        <v>3</v>
      </c>
      <c r="G7" s="26">
        <f t="shared" si="1"/>
        <v>10</v>
      </c>
      <c r="H7" s="39">
        <v>13</v>
      </c>
      <c r="I7" s="26">
        <f t="shared" si="2"/>
        <v>43.333333333333336</v>
      </c>
      <c r="J7" s="39">
        <v>14</v>
      </c>
      <c r="K7" s="26">
        <f t="shared" si="3"/>
        <v>46.666666666666664</v>
      </c>
      <c r="L7" s="26">
        <v>8.8</v>
      </c>
      <c r="M7" s="26">
        <v>90</v>
      </c>
      <c r="N7" s="133" t="s">
        <v>88</v>
      </c>
    </row>
    <row r="8" spans="1:14" ht="15.75" thickBot="1">
      <c r="A8" s="25">
        <v>4</v>
      </c>
      <c r="B8" s="29" t="s">
        <v>19</v>
      </c>
      <c r="C8" s="30">
        <v>24</v>
      </c>
      <c r="D8" s="39">
        <v>0</v>
      </c>
      <c r="E8" s="26">
        <f t="shared" si="0"/>
        <v>0</v>
      </c>
      <c r="F8" s="39">
        <v>6</v>
      </c>
      <c r="G8" s="26">
        <f t="shared" si="1"/>
        <v>25</v>
      </c>
      <c r="H8" s="39">
        <v>10</v>
      </c>
      <c r="I8" s="26">
        <f t="shared" si="2"/>
        <v>41.66666666666667</v>
      </c>
      <c r="J8" s="39">
        <v>8</v>
      </c>
      <c r="K8" s="26">
        <f t="shared" si="3"/>
        <v>33.33333333333333</v>
      </c>
      <c r="L8" s="26">
        <v>8.2</v>
      </c>
      <c r="M8" s="26">
        <v>75</v>
      </c>
      <c r="N8" s="133" t="s">
        <v>88</v>
      </c>
    </row>
    <row r="9" spans="1:14" ht="15.75" thickBot="1">
      <c r="A9" s="25">
        <v>5</v>
      </c>
      <c r="B9" s="29" t="s">
        <v>20</v>
      </c>
      <c r="C9" s="30">
        <v>28</v>
      </c>
      <c r="D9" s="39">
        <v>0</v>
      </c>
      <c r="E9" s="26">
        <f t="shared" si="0"/>
        <v>0</v>
      </c>
      <c r="F9" s="39">
        <v>5</v>
      </c>
      <c r="G9" s="26">
        <f t="shared" si="1"/>
        <v>17.857142857142858</v>
      </c>
      <c r="H9" s="39">
        <v>16</v>
      </c>
      <c r="I9" s="26">
        <f t="shared" si="2"/>
        <v>57.14285714285714</v>
      </c>
      <c r="J9" s="39">
        <v>7</v>
      </c>
      <c r="K9" s="26">
        <f t="shared" si="3"/>
        <v>25</v>
      </c>
      <c r="L9" s="26">
        <v>8.2</v>
      </c>
      <c r="M9" s="26">
        <v>82</v>
      </c>
      <c r="N9" s="133" t="s">
        <v>88</v>
      </c>
    </row>
    <row r="10" spans="1:14" ht="15.75" thickBot="1">
      <c r="A10" s="25">
        <v>6</v>
      </c>
      <c r="B10" s="29" t="s">
        <v>22</v>
      </c>
      <c r="C10" s="30">
        <v>30</v>
      </c>
      <c r="D10" s="39">
        <v>0</v>
      </c>
      <c r="E10" s="26">
        <f t="shared" si="0"/>
        <v>0</v>
      </c>
      <c r="F10" s="39">
        <v>4</v>
      </c>
      <c r="G10" s="26">
        <f t="shared" si="1"/>
        <v>13.333333333333334</v>
      </c>
      <c r="H10" s="39">
        <v>17</v>
      </c>
      <c r="I10" s="26">
        <f t="shared" si="2"/>
        <v>56.666666666666664</v>
      </c>
      <c r="J10" s="39">
        <v>9</v>
      </c>
      <c r="K10" s="26">
        <f t="shared" si="3"/>
        <v>30</v>
      </c>
      <c r="L10" s="26">
        <v>8.1</v>
      </c>
      <c r="M10" s="26">
        <v>87</v>
      </c>
      <c r="N10" s="133" t="s">
        <v>88</v>
      </c>
    </row>
    <row r="11" spans="1:14" ht="15.75" thickBot="1">
      <c r="A11" s="25">
        <v>7</v>
      </c>
      <c r="B11" s="29" t="s">
        <v>23</v>
      </c>
      <c r="C11" s="30">
        <v>28</v>
      </c>
      <c r="D11" s="39">
        <v>0</v>
      </c>
      <c r="E11" s="26">
        <f t="shared" si="0"/>
        <v>0</v>
      </c>
      <c r="F11" s="39">
        <v>1</v>
      </c>
      <c r="G11" s="26">
        <f t="shared" si="1"/>
        <v>3.571428571428571</v>
      </c>
      <c r="H11" s="39">
        <v>17</v>
      </c>
      <c r="I11" s="26">
        <f t="shared" si="2"/>
        <v>60.71428571428571</v>
      </c>
      <c r="J11" s="39">
        <v>10</v>
      </c>
      <c r="K11" s="26">
        <f t="shared" si="3"/>
        <v>35.714285714285715</v>
      </c>
      <c r="L11" s="26">
        <v>8.5</v>
      </c>
      <c r="M11" s="26">
        <v>96</v>
      </c>
      <c r="N11" s="133" t="s">
        <v>88</v>
      </c>
    </row>
    <row r="12" spans="1:14" ht="15.75" thickBot="1">
      <c r="A12" s="25">
        <v>8</v>
      </c>
      <c r="B12" s="29" t="s">
        <v>24</v>
      </c>
      <c r="C12" s="30">
        <v>23</v>
      </c>
      <c r="D12" s="39">
        <v>0</v>
      </c>
      <c r="E12" s="26">
        <f t="shared" si="0"/>
        <v>0</v>
      </c>
      <c r="F12" s="39">
        <v>3</v>
      </c>
      <c r="G12" s="26">
        <f t="shared" si="1"/>
        <v>13.043478260869565</v>
      </c>
      <c r="H12" s="39">
        <v>10</v>
      </c>
      <c r="I12" s="26">
        <f t="shared" si="2"/>
        <v>43.47826086956522</v>
      </c>
      <c r="J12" s="39">
        <v>10</v>
      </c>
      <c r="K12" s="26">
        <f t="shared" si="3"/>
        <v>43.47826086956522</v>
      </c>
      <c r="L12" s="26">
        <v>8.5</v>
      </c>
      <c r="M12" s="26">
        <v>87</v>
      </c>
      <c r="N12" s="133" t="s">
        <v>88</v>
      </c>
    </row>
    <row r="13" spans="1:14" ht="15.75" thickBot="1">
      <c r="A13" s="25">
        <v>9</v>
      </c>
      <c r="B13" s="29" t="s">
        <v>25</v>
      </c>
      <c r="C13" s="30">
        <v>30</v>
      </c>
      <c r="D13" s="39">
        <v>0</v>
      </c>
      <c r="E13" s="26">
        <f t="shared" si="0"/>
        <v>0</v>
      </c>
      <c r="F13" s="39">
        <v>5</v>
      </c>
      <c r="G13" s="26">
        <f t="shared" si="1"/>
        <v>16.666666666666664</v>
      </c>
      <c r="H13" s="39">
        <v>19</v>
      </c>
      <c r="I13" s="26">
        <f t="shared" si="2"/>
        <v>63.33333333333333</v>
      </c>
      <c r="J13" s="39">
        <v>6</v>
      </c>
      <c r="K13" s="26">
        <f t="shared" si="3"/>
        <v>20</v>
      </c>
      <c r="L13" s="26">
        <v>8.3</v>
      </c>
      <c r="M13" s="26">
        <v>96</v>
      </c>
      <c r="N13" s="133" t="s">
        <v>88</v>
      </c>
    </row>
    <row r="14" spans="1:14" ht="15.75" thickBot="1">
      <c r="A14" s="25">
        <v>10</v>
      </c>
      <c r="B14" s="29" t="s">
        <v>27</v>
      </c>
      <c r="C14" s="30">
        <v>27</v>
      </c>
      <c r="D14" s="39">
        <v>0</v>
      </c>
      <c r="E14" s="26">
        <f t="shared" si="0"/>
        <v>0</v>
      </c>
      <c r="F14" s="39">
        <v>8</v>
      </c>
      <c r="G14" s="26">
        <f t="shared" si="1"/>
        <v>29.629629629629626</v>
      </c>
      <c r="H14" s="39">
        <v>10</v>
      </c>
      <c r="I14" s="26">
        <f t="shared" si="2"/>
        <v>37.03703703703704</v>
      </c>
      <c r="J14" s="39">
        <v>9</v>
      </c>
      <c r="K14" s="26">
        <f t="shared" si="3"/>
        <v>33.33333333333333</v>
      </c>
      <c r="L14" s="26">
        <v>8</v>
      </c>
      <c r="M14" s="26">
        <v>87</v>
      </c>
      <c r="N14" s="133" t="s">
        <v>88</v>
      </c>
    </row>
    <row r="15" spans="1:14" ht="15.75" thickBot="1">
      <c r="A15" s="25">
        <v>11</v>
      </c>
      <c r="B15" s="29">
        <v>10</v>
      </c>
      <c r="C15" s="30">
        <v>31</v>
      </c>
      <c r="D15" s="39">
        <v>0</v>
      </c>
      <c r="E15" s="26">
        <f t="shared" si="0"/>
        <v>0</v>
      </c>
      <c r="F15" s="39">
        <v>6</v>
      </c>
      <c r="G15" s="26">
        <f t="shared" si="1"/>
        <v>19.35483870967742</v>
      </c>
      <c r="H15" s="39">
        <v>12</v>
      </c>
      <c r="I15" s="26">
        <f t="shared" si="2"/>
        <v>38.70967741935484</v>
      </c>
      <c r="J15" s="39">
        <v>13</v>
      </c>
      <c r="K15" s="26">
        <f t="shared" si="3"/>
        <v>41.935483870967744</v>
      </c>
      <c r="L15" s="26">
        <v>8.3</v>
      </c>
      <c r="M15" s="26">
        <v>80</v>
      </c>
      <c r="N15" s="133" t="s">
        <v>88</v>
      </c>
    </row>
    <row r="16" spans="1:14" ht="15.75" thickBot="1">
      <c r="A16" s="25">
        <v>12</v>
      </c>
      <c r="B16" s="29">
        <v>11</v>
      </c>
      <c r="C16" s="30">
        <v>27</v>
      </c>
      <c r="D16" s="39">
        <v>0</v>
      </c>
      <c r="E16" s="26">
        <f t="shared" si="0"/>
        <v>0</v>
      </c>
      <c r="F16" s="39">
        <v>11</v>
      </c>
      <c r="G16" s="26">
        <f t="shared" si="1"/>
        <v>40.74074074074074</v>
      </c>
      <c r="H16" s="39">
        <v>11</v>
      </c>
      <c r="I16" s="26">
        <f t="shared" si="2"/>
        <v>40.74074074074074</v>
      </c>
      <c r="J16" s="39">
        <v>5</v>
      </c>
      <c r="K16" s="26">
        <f t="shared" si="3"/>
        <v>18.51851851851852</v>
      </c>
      <c r="L16" s="26">
        <v>7.4</v>
      </c>
      <c r="M16" s="26">
        <v>59</v>
      </c>
      <c r="N16" s="133" t="s">
        <v>88</v>
      </c>
    </row>
    <row r="17" spans="1:14" ht="15" thickBot="1">
      <c r="A17" s="34"/>
      <c r="B17" s="33"/>
      <c r="C17" s="30">
        <v>336</v>
      </c>
      <c r="D17" s="39"/>
      <c r="E17" s="26">
        <f t="shared" si="0"/>
        <v>0</v>
      </c>
      <c r="F17" s="39">
        <v>52</v>
      </c>
      <c r="G17" s="26">
        <f t="shared" si="1"/>
        <v>15.476190476190476</v>
      </c>
      <c r="H17" s="39">
        <v>157</v>
      </c>
      <c r="I17" s="26">
        <f t="shared" si="2"/>
        <v>46.726190476190474</v>
      </c>
      <c r="J17" s="39">
        <v>127</v>
      </c>
      <c r="K17" s="26">
        <f t="shared" si="3"/>
        <v>37.797619047619044</v>
      </c>
      <c r="L17" s="26">
        <v>8.4</v>
      </c>
      <c r="M17" s="26">
        <v>84</v>
      </c>
      <c r="N17" s="33"/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.28125" style="0" customWidth="1"/>
    <col min="14" max="14" width="18.00390625" style="0" customWidth="1"/>
  </cols>
  <sheetData>
    <row r="1" spans="1:14" ht="15">
      <c r="A1" s="144" t="s">
        <v>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/>
      <c r="C2" s="146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109" t="s">
        <v>4</v>
      </c>
      <c r="G3" s="110"/>
      <c r="H3" s="109" t="s">
        <v>5</v>
      </c>
      <c r="I3" s="110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/>
      <c r="N4" s="150"/>
    </row>
    <row r="5" spans="1:14" ht="15" thickBot="1">
      <c r="A5" s="25">
        <v>1</v>
      </c>
      <c r="B5" s="29" t="s">
        <v>20</v>
      </c>
      <c r="C5" s="30">
        <v>28</v>
      </c>
      <c r="D5" s="33">
        <v>0</v>
      </c>
      <c r="E5" s="26">
        <f aca="true" t="shared" si="0" ref="E5:E13">D5/C5*100</f>
        <v>0</v>
      </c>
      <c r="F5" s="33">
        <v>7</v>
      </c>
      <c r="G5" s="26">
        <f aca="true" t="shared" si="1" ref="G5:G13">F5/C5*100</f>
        <v>25</v>
      </c>
      <c r="H5" s="33">
        <v>17</v>
      </c>
      <c r="I5" s="26">
        <f aca="true" t="shared" si="2" ref="I5:I13">H5/C5*100</f>
        <v>60.71428571428571</v>
      </c>
      <c r="J5" s="33">
        <v>4</v>
      </c>
      <c r="K5" s="26">
        <f aca="true" t="shared" si="3" ref="K5:K13">J5/C5*100</f>
        <v>14.285714285714285</v>
      </c>
      <c r="L5" s="26">
        <v>7.46</v>
      </c>
      <c r="M5" s="26">
        <v>8.2</v>
      </c>
      <c r="N5" s="33" t="s">
        <v>65</v>
      </c>
    </row>
    <row r="6" spans="1:14" ht="15" thickBot="1">
      <c r="A6" s="25">
        <v>2</v>
      </c>
      <c r="B6" s="29" t="s">
        <v>22</v>
      </c>
      <c r="C6" s="30">
        <v>30</v>
      </c>
      <c r="D6" s="33">
        <v>1</v>
      </c>
      <c r="E6" s="26">
        <f t="shared" si="0"/>
        <v>3.3333333333333335</v>
      </c>
      <c r="F6" s="33">
        <v>9</v>
      </c>
      <c r="G6" s="26">
        <f t="shared" si="1"/>
        <v>30</v>
      </c>
      <c r="H6" s="33">
        <v>15</v>
      </c>
      <c r="I6" s="26">
        <f t="shared" si="2"/>
        <v>50</v>
      </c>
      <c r="J6" s="33">
        <v>5</v>
      </c>
      <c r="K6" s="26">
        <f t="shared" si="3"/>
        <v>16.666666666666664</v>
      </c>
      <c r="L6" s="26">
        <v>7.27</v>
      </c>
      <c r="M6" s="26">
        <v>8.3</v>
      </c>
      <c r="N6" s="33" t="s">
        <v>65</v>
      </c>
    </row>
    <row r="7" spans="1:14" ht="15" thickBot="1">
      <c r="A7" s="25">
        <v>3</v>
      </c>
      <c r="B7" s="29" t="s">
        <v>23</v>
      </c>
      <c r="C7" s="30">
        <v>28</v>
      </c>
      <c r="D7" s="33">
        <v>0</v>
      </c>
      <c r="E7" s="26">
        <f t="shared" si="0"/>
        <v>0</v>
      </c>
      <c r="F7" s="33">
        <v>2</v>
      </c>
      <c r="G7" s="26">
        <f t="shared" si="1"/>
        <v>7.142857142857142</v>
      </c>
      <c r="H7" s="33">
        <v>21</v>
      </c>
      <c r="I7" s="26">
        <f t="shared" si="2"/>
        <v>75</v>
      </c>
      <c r="J7" s="33">
        <v>5</v>
      </c>
      <c r="K7" s="26">
        <f t="shared" si="3"/>
        <v>17.857142857142858</v>
      </c>
      <c r="L7" s="26">
        <v>8.14</v>
      </c>
      <c r="M7" s="26">
        <v>8.3</v>
      </c>
      <c r="N7" s="33" t="s">
        <v>65</v>
      </c>
    </row>
    <row r="8" spans="1:14" ht="15" thickBot="1">
      <c r="A8" s="25">
        <v>4</v>
      </c>
      <c r="B8" s="29" t="s">
        <v>24</v>
      </c>
      <c r="C8" s="30">
        <v>23</v>
      </c>
      <c r="D8" s="33">
        <v>0</v>
      </c>
      <c r="E8" s="26">
        <f t="shared" si="0"/>
        <v>0</v>
      </c>
      <c r="F8" s="33">
        <v>6</v>
      </c>
      <c r="G8" s="26">
        <f t="shared" si="1"/>
        <v>26.08695652173913</v>
      </c>
      <c r="H8" s="33">
        <v>10</v>
      </c>
      <c r="I8" s="26">
        <f t="shared" si="2"/>
        <v>43.47826086956522</v>
      </c>
      <c r="J8" s="33">
        <v>7</v>
      </c>
      <c r="K8" s="26">
        <f t="shared" si="3"/>
        <v>30.434782608695656</v>
      </c>
      <c r="L8" s="26">
        <v>8</v>
      </c>
      <c r="M8" s="26">
        <v>9</v>
      </c>
      <c r="N8" s="33" t="s">
        <v>65</v>
      </c>
    </row>
    <row r="9" spans="1:14" ht="15" thickBot="1">
      <c r="A9" s="25">
        <v>5</v>
      </c>
      <c r="B9" s="29" t="s">
        <v>25</v>
      </c>
      <c r="C9" s="30">
        <v>30</v>
      </c>
      <c r="D9" s="33">
        <v>0</v>
      </c>
      <c r="E9" s="26">
        <f t="shared" si="0"/>
        <v>0</v>
      </c>
      <c r="F9" s="33">
        <v>2</v>
      </c>
      <c r="G9" s="26">
        <f t="shared" si="1"/>
        <v>6.666666666666667</v>
      </c>
      <c r="H9" s="33">
        <v>21</v>
      </c>
      <c r="I9" s="26">
        <f t="shared" si="2"/>
        <v>70</v>
      </c>
      <c r="J9" s="33">
        <v>7</v>
      </c>
      <c r="K9" s="26">
        <f t="shared" si="3"/>
        <v>23.333333333333332</v>
      </c>
      <c r="L9" s="26">
        <v>8.63</v>
      </c>
      <c r="M9" s="26">
        <v>8.82</v>
      </c>
      <c r="N9" s="33" t="s">
        <v>65</v>
      </c>
    </row>
    <row r="10" spans="1:14" ht="15" thickBot="1">
      <c r="A10" s="25">
        <v>6</v>
      </c>
      <c r="B10" s="29" t="s">
        <v>27</v>
      </c>
      <c r="C10" s="30">
        <v>27</v>
      </c>
      <c r="D10" s="33">
        <v>0</v>
      </c>
      <c r="E10" s="26">
        <f t="shared" si="0"/>
        <v>0</v>
      </c>
      <c r="F10" s="33">
        <v>7</v>
      </c>
      <c r="G10" s="26">
        <f t="shared" si="1"/>
        <v>25.925925925925924</v>
      </c>
      <c r="H10" s="33">
        <v>10</v>
      </c>
      <c r="I10" s="26">
        <f t="shared" si="2"/>
        <v>37.03703703703704</v>
      </c>
      <c r="J10" s="33">
        <v>10</v>
      </c>
      <c r="K10" s="26">
        <f t="shared" si="3"/>
        <v>37.03703703703704</v>
      </c>
      <c r="L10" s="26">
        <v>7.93</v>
      </c>
      <c r="M10" s="26">
        <v>8.75</v>
      </c>
      <c r="N10" s="33" t="s">
        <v>65</v>
      </c>
    </row>
    <row r="11" spans="1:14" ht="15" thickBot="1">
      <c r="A11" s="25">
        <v>7</v>
      </c>
      <c r="B11" s="29">
        <v>10</v>
      </c>
      <c r="C11" s="30">
        <v>31</v>
      </c>
      <c r="D11" s="33">
        <v>0</v>
      </c>
      <c r="E11" s="26">
        <f t="shared" si="0"/>
        <v>0</v>
      </c>
      <c r="F11" s="33">
        <v>4</v>
      </c>
      <c r="G11" s="26">
        <f t="shared" si="1"/>
        <v>12.903225806451612</v>
      </c>
      <c r="H11" s="33">
        <v>14</v>
      </c>
      <c r="I11" s="26">
        <f t="shared" si="2"/>
        <v>45.16129032258064</v>
      </c>
      <c r="J11" s="33">
        <v>13</v>
      </c>
      <c r="K11" s="26">
        <f t="shared" si="3"/>
        <v>41.935483870967744</v>
      </c>
      <c r="L11" s="26">
        <v>8.68</v>
      </c>
      <c r="M11" s="26">
        <v>9.15</v>
      </c>
      <c r="N11" s="33" t="s">
        <v>65</v>
      </c>
    </row>
    <row r="12" spans="1:14" ht="15" thickBot="1">
      <c r="A12" s="25">
        <v>8</v>
      </c>
      <c r="B12" s="29">
        <v>11</v>
      </c>
      <c r="C12" s="30">
        <v>27</v>
      </c>
      <c r="D12" s="33">
        <v>0</v>
      </c>
      <c r="E12" s="26">
        <f t="shared" si="0"/>
        <v>0</v>
      </c>
      <c r="F12" s="33">
        <v>5</v>
      </c>
      <c r="G12" s="26">
        <f t="shared" si="1"/>
        <v>18.51851851851852</v>
      </c>
      <c r="H12" s="33">
        <v>18</v>
      </c>
      <c r="I12" s="26">
        <f t="shared" si="2"/>
        <v>66.66666666666666</v>
      </c>
      <c r="J12" s="33">
        <v>4</v>
      </c>
      <c r="K12" s="26">
        <f t="shared" si="3"/>
        <v>14.814814814814813</v>
      </c>
      <c r="L12" s="26">
        <v>8.07</v>
      </c>
      <c r="M12" s="26">
        <v>8.59</v>
      </c>
      <c r="N12" s="33" t="s">
        <v>65</v>
      </c>
    </row>
    <row r="13" spans="1:14" ht="15" thickBot="1">
      <c r="A13" s="34"/>
      <c r="B13" s="33"/>
      <c r="C13" s="30">
        <v>222</v>
      </c>
      <c r="D13" s="33">
        <v>1</v>
      </c>
      <c r="E13" s="26">
        <f t="shared" si="0"/>
        <v>0.45045045045045046</v>
      </c>
      <c r="F13" s="33">
        <v>42</v>
      </c>
      <c r="G13" s="26">
        <f t="shared" si="1"/>
        <v>18.91891891891892</v>
      </c>
      <c r="H13" s="33">
        <v>126</v>
      </c>
      <c r="I13" s="26">
        <f t="shared" si="2"/>
        <v>56.75675675675676</v>
      </c>
      <c r="J13" s="33">
        <v>53</v>
      </c>
      <c r="K13" s="26">
        <f t="shared" si="3"/>
        <v>23.873873873873876</v>
      </c>
      <c r="L13" s="26">
        <v>8.02</v>
      </c>
      <c r="M13" s="26">
        <v>8.64</v>
      </c>
      <c r="N13" s="33" t="s">
        <v>65</v>
      </c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N24" sqref="N24"/>
    </sheetView>
  </sheetViews>
  <sheetFormatPr defaultColWidth="9.140625" defaultRowHeight="15"/>
  <cols>
    <col min="14" max="14" width="17.8515625" style="0" customWidth="1"/>
  </cols>
  <sheetData>
    <row r="1" spans="1:14" ht="14.25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2" t="s">
        <v>0</v>
      </c>
      <c r="B3" s="2" t="s">
        <v>1</v>
      </c>
      <c r="C3" s="2" t="s">
        <v>2</v>
      </c>
      <c r="D3" s="2" t="s">
        <v>3</v>
      </c>
      <c r="E3" s="2"/>
      <c r="F3" s="2" t="s">
        <v>4</v>
      </c>
      <c r="G3" s="2"/>
      <c r="H3" s="2" t="s">
        <v>5</v>
      </c>
      <c r="I3" s="2"/>
      <c r="J3" s="2" t="s">
        <v>6</v>
      </c>
      <c r="K3" s="2"/>
      <c r="L3" s="2" t="s">
        <v>53</v>
      </c>
      <c r="M3" s="2" t="s">
        <v>8</v>
      </c>
      <c r="N3" s="2" t="s">
        <v>9</v>
      </c>
    </row>
    <row r="4" spans="1:14" ht="14.25">
      <c r="A4" s="2"/>
      <c r="B4" s="2"/>
      <c r="C4" s="2"/>
      <c r="D4" s="2" t="s">
        <v>10</v>
      </c>
      <c r="E4" s="2" t="s">
        <v>11</v>
      </c>
      <c r="F4" s="2" t="s">
        <v>12</v>
      </c>
      <c r="G4" s="2" t="s">
        <v>43</v>
      </c>
      <c r="H4" s="2" t="s">
        <v>13</v>
      </c>
      <c r="I4" s="2" t="s">
        <v>43</v>
      </c>
      <c r="J4" s="2" t="s">
        <v>14</v>
      </c>
      <c r="K4" s="2" t="s">
        <v>43</v>
      </c>
      <c r="L4" s="2"/>
      <c r="M4" s="2"/>
      <c r="N4" s="2"/>
    </row>
    <row r="5" spans="1:14" ht="14.25">
      <c r="A5" s="2">
        <v>1</v>
      </c>
      <c r="B5" s="2" t="s">
        <v>20</v>
      </c>
      <c r="C5" s="2">
        <v>28</v>
      </c>
      <c r="D5" s="2">
        <v>0</v>
      </c>
      <c r="E5" s="2">
        <v>0</v>
      </c>
      <c r="F5" s="2">
        <v>2</v>
      </c>
      <c r="G5" s="2">
        <v>7.14285714285714</v>
      </c>
      <c r="H5" s="2">
        <v>15</v>
      </c>
      <c r="I5" s="2">
        <v>53.5714285714286</v>
      </c>
      <c r="J5" s="2">
        <v>11</v>
      </c>
      <c r="K5" s="2">
        <v>39.2857142857143</v>
      </c>
      <c r="L5" s="2">
        <v>8.7</v>
      </c>
      <c r="M5" s="2">
        <v>93</v>
      </c>
      <c r="N5" s="2" t="s">
        <v>45</v>
      </c>
    </row>
    <row r="6" spans="1:14" ht="14.25">
      <c r="A6" s="2">
        <v>2</v>
      </c>
      <c r="B6" s="2" t="s">
        <v>22</v>
      </c>
      <c r="C6" s="2">
        <v>30</v>
      </c>
      <c r="D6" s="2">
        <v>0</v>
      </c>
      <c r="E6" s="2">
        <v>0</v>
      </c>
      <c r="F6" s="2">
        <v>4</v>
      </c>
      <c r="G6" s="2">
        <v>13.3333333333333</v>
      </c>
      <c r="H6" s="2">
        <v>10</v>
      </c>
      <c r="I6" s="2">
        <v>33.3333333333333</v>
      </c>
      <c r="J6" s="2">
        <v>16</v>
      </c>
      <c r="K6" s="2">
        <v>53.3333333333333</v>
      </c>
      <c r="L6" s="2">
        <v>9.4</v>
      </c>
      <c r="M6" s="2">
        <v>87</v>
      </c>
      <c r="N6" s="2" t="s">
        <v>45</v>
      </c>
    </row>
    <row r="7" spans="1:14" ht="14.25">
      <c r="A7" s="2">
        <v>3</v>
      </c>
      <c r="B7" s="2" t="s">
        <v>23</v>
      </c>
      <c r="C7" s="2">
        <v>28</v>
      </c>
      <c r="D7" s="2">
        <v>0</v>
      </c>
      <c r="E7" s="2">
        <v>0</v>
      </c>
      <c r="F7" s="2">
        <v>1</v>
      </c>
      <c r="G7" s="2">
        <v>3.57142857142857</v>
      </c>
      <c r="H7" s="2">
        <v>13</v>
      </c>
      <c r="I7" s="2">
        <v>46.4285714285714</v>
      </c>
      <c r="J7" s="2">
        <v>13</v>
      </c>
      <c r="K7" s="2">
        <v>46.4285714285714</v>
      </c>
      <c r="L7" s="2">
        <v>9.4</v>
      </c>
      <c r="M7" s="2">
        <v>96</v>
      </c>
      <c r="N7" s="2" t="s">
        <v>45</v>
      </c>
    </row>
    <row r="8" spans="1:14" ht="14.25">
      <c r="A8" s="2">
        <v>4</v>
      </c>
      <c r="B8" s="2" t="s">
        <v>24</v>
      </c>
      <c r="C8" s="2">
        <v>23</v>
      </c>
      <c r="D8" s="2">
        <v>0</v>
      </c>
      <c r="E8" s="2">
        <v>0</v>
      </c>
      <c r="F8" s="2">
        <v>4</v>
      </c>
      <c r="G8" s="2">
        <v>17.3913043478261</v>
      </c>
      <c r="H8" s="2">
        <v>8</v>
      </c>
      <c r="I8" s="2">
        <v>34.7826086956522</v>
      </c>
      <c r="J8" s="2">
        <v>11</v>
      </c>
      <c r="K8" s="2">
        <v>47.8260869565217</v>
      </c>
      <c r="L8" s="2">
        <v>9.1</v>
      </c>
      <c r="M8" s="2">
        <v>82</v>
      </c>
      <c r="N8" s="2" t="s">
        <v>45</v>
      </c>
    </row>
    <row r="9" spans="1:14" ht="14.25">
      <c r="A9" s="2">
        <v>5</v>
      </c>
      <c r="B9" s="2" t="s">
        <v>25</v>
      </c>
      <c r="C9" s="2">
        <v>30</v>
      </c>
      <c r="D9" s="2">
        <v>0</v>
      </c>
      <c r="E9" s="2">
        <v>0</v>
      </c>
      <c r="F9" s="2">
        <v>2</v>
      </c>
      <c r="G9" s="2">
        <v>6.66666666666667</v>
      </c>
      <c r="H9" s="2">
        <v>11</v>
      </c>
      <c r="I9" s="2">
        <v>36.6666666666667</v>
      </c>
      <c r="J9" s="2">
        <v>17</v>
      </c>
      <c r="K9" s="2">
        <v>56.6666666666667</v>
      </c>
      <c r="L9" s="2">
        <v>9.3</v>
      </c>
      <c r="M9" s="2">
        <v>93</v>
      </c>
      <c r="N9" s="2" t="s">
        <v>45</v>
      </c>
    </row>
    <row r="10" spans="1:14" ht="14.25">
      <c r="A10" s="2">
        <v>6</v>
      </c>
      <c r="B10" s="2" t="s">
        <v>27</v>
      </c>
      <c r="C10" s="2">
        <v>27</v>
      </c>
      <c r="D10" s="2">
        <v>0</v>
      </c>
      <c r="E10" s="2">
        <v>0</v>
      </c>
      <c r="F10" s="2">
        <v>4</v>
      </c>
      <c r="G10" s="2">
        <v>14.8148148148148</v>
      </c>
      <c r="H10" s="2">
        <v>11</v>
      </c>
      <c r="I10" s="2">
        <v>40.7407407407407</v>
      </c>
      <c r="J10" s="2">
        <v>12</v>
      </c>
      <c r="K10" s="2">
        <v>44.4444444444444</v>
      </c>
      <c r="L10" s="2">
        <v>9.1</v>
      </c>
      <c r="M10" s="2">
        <v>85</v>
      </c>
      <c r="N10" s="2" t="s">
        <v>45</v>
      </c>
    </row>
    <row r="11" spans="1:14" ht="14.25">
      <c r="A11" s="2">
        <v>7</v>
      </c>
      <c r="B11" s="2">
        <v>10</v>
      </c>
      <c r="C11" s="2">
        <v>31</v>
      </c>
      <c r="D11" s="2">
        <v>0</v>
      </c>
      <c r="E11" s="2">
        <v>0</v>
      </c>
      <c r="F11" s="2">
        <v>1</v>
      </c>
      <c r="G11" s="2">
        <v>3.2258064516129</v>
      </c>
      <c r="H11" s="2">
        <v>6</v>
      </c>
      <c r="I11" s="2">
        <v>19.3548387096774</v>
      </c>
      <c r="J11" s="2">
        <v>24</v>
      </c>
      <c r="K11" s="2">
        <v>77.4193548387097</v>
      </c>
      <c r="L11" s="2">
        <v>10.2</v>
      </c>
      <c r="M11" s="2">
        <v>96</v>
      </c>
      <c r="N11" s="2" t="s">
        <v>45</v>
      </c>
    </row>
    <row r="12" spans="1:14" ht="14.25">
      <c r="A12" s="2">
        <v>8</v>
      </c>
      <c r="B12" s="2">
        <v>11</v>
      </c>
      <c r="C12" s="2">
        <v>27</v>
      </c>
      <c r="D12" s="2">
        <v>0</v>
      </c>
      <c r="E12" s="2">
        <v>0</v>
      </c>
      <c r="F12" s="2">
        <v>4</v>
      </c>
      <c r="G12" s="2">
        <v>14.8148148148148</v>
      </c>
      <c r="H12" s="2">
        <v>10</v>
      </c>
      <c r="I12" s="2">
        <v>37.037037037037</v>
      </c>
      <c r="J12" s="2">
        <v>13</v>
      </c>
      <c r="K12" s="2">
        <v>48.1481481481482</v>
      </c>
      <c r="L12" s="2">
        <v>8.7</v>
      </c>
      <c r="M12" s="2">
        <v>85</v>
      </c>
      <c r="N12" s="2" t="s">
        <v>45</v>
      </c>
    </row>
    <row r="13" spans="1:14" ht="14.25">
      <c r="A13" s="2"/>
      <c r="B13" s="2"/>
      <c r="C13" s="2">
        <v>224</v>
      </c>
      <c r="D13" s="2"/>
      <c r="E13" s="2">
        <v>0</v>
      </c>
      <c r="F13" s="2"/>
      <c r="G13" s="2">
        <v>9</v>
      </c>
      <c r="H13" s="2"/>
      <c r="I13" s="2">
        <v>37.7394031478884</v>
      </c>
      <c r="J13" s="2"/>
      <c r="K13" s="2">
        <v>45.95</v>
      </c>
      <c r="L13" s="2">
        <v>9.1</v>
      </c>
      <c r="M13" s="2">
        <v>87</v>
      </c>
      <c r="N13" s="2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0.71875" style="0" customWidth="1"/>
    <col min="2" max="2" width="6.421875" style="0" customWidth="1"/>
    <col min="15" max="15" width="21.28125" style="0" customWidth="1"/>
  </cols>
  <sheetData>
    <row r="1" spans="1:15" ht="15">
      <c r="A1" s="1"/>
      <c r="B1" s="153" t="s">
        <v>29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2:4" ht="14.25">
      <c r="B2" s="2"/>
      <c r="C2" s="154"/>
      <c r="D2" s="154"/>
    </row>
    <row r="3" spans="2:15" ht="26.25" customHeight="1">
      <c r="B3" s="155" t="s">
        <v>0</v>
      </c>
      <c r="C3" s="156" t="s">
        <v>1</v>
      </c>
      <c r="D3" s="156" t="s">
        <v>2</v>
      </c>
      <c r="E3" s="157" t="s">
        <v>3</v>
      </c>
      <c r="F3" s="157"/>
      <c r="G3" s="4" t="s">
        <v>4</v>
      </c>
      <c r="H3" s="5"/>
      <c r="I3" s="4" t="s">
        <v>5</v>
      </c>
      <c r="J3" s="5"/>
      <c r="K3" s="157" t="s">
        <v>6</v>
      </c>
      <c r="L3" s="157"/>
      <c r="M3" s="6" t="s">
        <v>7</v>
      </c>
      <c r="N3" s="6" t="s">
        <v>8</v>
      </c>
      <c r="O3" s="156" t="s">
        <v>9</v>
      </c>
    </row>
    <row r="4" spans="2:15" ht="26.25">
      <c r="B4" s="155"/>
      <c r="C4" s="156"/>
      <c r="D4" s="156"/>
      <c r="E4" s="7" t="s">
        <v>10</v>
      </c>
      <c r="F4" s="7" t="s">
        <v>11</v>
      </c>
      <c r="G4" s="7" t="s">
        <v>12</v>
      </c>
      <c r="H4" s="7" t="s">
        <v>11</v>
      </c>
      <c r="I4" s="7" t="s">
        <v>13</v>
      </c>
      <c r="J4" s="7" t="s">
        <v>11</v>
      </c>
      <c r="K4" s="7" t="s">
        <v>14</v>
      </c>
      <c r="L4" s="7" t="s">
        <v>11</v>
      </c>
      <c r="M4" s="7"/>
      <c r="N4" s="7"/>
      <c r="O4" s="156"/>
    </row>
    <row r="5" spans="2:15" ht="14.25">
      <c r="B5" s="8">
        <v>1</v>
      </c>
      <c r="C5" s="3" t="s">
        <v>15</v>
      </c>
      <c r="D5" s="3">
        <v>30</v>
      </c>
      <c r="E5" s="3">
        <v>0</v>
      </c>
      <c r="F5" s="9">
        <f aca="true" t="shared" si="0" ref="F5:F17">E5/D5*100</f>
        <v>0</v>
      </c>
      <c r="G5" s="3">
        <v>0</v>
      </c>
      <c r="H5" s="9">
        <f aca="true" t="shared" si="1" ref="H5:H16">G5/D5*100</f>
        <v>0</v>
      </c>
      <c r="I5" s="3">
        <v>10</v>
      </c>
      <c r="J5" s="9">
        <f aca="true" t="shared" si="2" ref="J5:J16">I5/D5*100</f>
        <v>33.33333333333333</v>
      </c>
      <c r="K5" s="3">
        <v>20</v>
      </c>
      <c r="L5" s="9">
        <f aca="true" t="shared" si="3" ref="L5:L16">K5/D5*100</f>
        <v>66.66666666666666</v>
      </c>
      <c r="M5" s="3">
        <v>9.8</v>
      </c>
      <c r="N5" s="10">
        <v>1</v>
      </c>
      <c r="O5" s="11" t="s">
        <v>16</v>
      </c>
    </row>
    <row r="6" spans="2:15" ht="14.25">
      <c r="B6" s="8">
        <v>2</v>
      </c>
      <c r="C6" s="3" t="s">
        <v>17</v>
      </c>
      <c r="D6" s="3">
        <v>28</v>
      </c>
      <c r="E6" s="3">
        <v>0</v>
      </c>
      <c r="F6" s="9">
        <f t="shared" si="0"/>
        <v>0</v>
      </c>
      <c r="G6" s="3">
        <v>3</v>
      </c>
      <c r="H6" s="9">
        <f t="shared" si="1"/>
        <v>10.714285714285714</v>
      </c>
      <c r="I6" s="3">
        <v>11</v>
      </c>
      <c r="J6" s="9">
        <f t="shared" si="2"/>
        <v>39.285714285714285</v>
      </c>
      <c r="K6" s="3">
        <v>14</v>
      </c>
      <c r="L6" s="9">
        <f t="shared" si="3"/>
        <v>50</v>
      </c>
      <c r="M6" s="3">
        <v>9.4</v>
      </c>
      <c r="N6" s="10">
        <v>0.89</v>
      </c>
      <c r="O6" s="11" t="s">
        <v>16</v>
      </c>
    </row>
    <row r="7" spans="2:15" ht="14.25">
      <c r="B7" s="8">
        <v>3</v>
      </c>
      <c r="C7" s="12" t="s">
        <v>18</v>
      </c>
      <c r="D7" s="13">
        <v>30</v>
      </c>
      <c r="E7" s="14">
        <v>0</v>
      </c>
      <c r="F7" s="9">
        <f t="shared" si="0"/>
        <v>0</v>
      </c>
      <c r="G7" s="14">
        <v>0</v>
      </c>
      <c r="H7" s="9">
        <f t="shared" si="1"/>
        <v>0</v>
      </c>
      <c r="I7" s="14">
        <v>10</v>
      </c>
      <c r="J7" s="9">
        <f t="shared" si="2"/>
        <v>33.33333333333333</v>
      </c>
      <c r="K7" s="14">
        <v>20</v>
      </c>
      <c r="L7" s="9">
        <f t="shared" si="3"/>
        <v>66.66666666666666</v>
      </c>
      <c r="M7" s="3">
        <v>9.5</v>
      </c>
      <c r="N7" s="10">
        <v>1</v>
      </c>
      <c r="O7" s="15" t="s">
        <v>16</v>
      </c>
    </row>
    <row r="8" spans="2:15" ht="14.25">
      <c r="B8" s="8">
        <v>4</v>
      </c>
      <c r="C8" s="12" t="s">
        <v>19</v>
      </c>
      <c r="D8" s="13">
        <v>24</v>
      </c>
      <c r="E8" s="14">
        <v>1</v>
      </c>
      <c r="F8" s="9">
        <f t="shared" si="0"/>
        <v>4.166666666666666</v>
      </c>
      <c r="G8" s="14">
        <v>2</v>
      </c>
      <c r="H8" s="9">
        <f t="shared" si="1"/>
        <v>8.333333333333332</v>
      </c>
      <c r="I8" s="14">
        <v>10</v>
      </c>
      <c r="J8" s="9">
        <f t="shared" si="2"/>
        <v>41.66666666666667</v>
      </c>
      <c r="K8" s="14">
        <v>11</v>
      </c>
      <c r="L8" s="9">
        <f t="shared" si="3"/>
        <v>45.83333333333333</v>
      </c>
      <c r="M8" s="3">
        <v>8.9</v>
      </c>
      <c r="N8" s="10">
        <v>0.83</v>
      </c>
      <c r="O8" s="15" t="s">
        <v>16</v>
      </c>
    </row>
    <row r="9" spans="2:15" ht="14.25">
      <c r="B9" s="8">
        <v>5</v>
      </c>
      <c r="C9" s="12" t="s">
        <v>20</v>
      </c>
      <c r="D9" s="13">
        <v>28</v>
      </c>
      <c r="E9" s="14">
        <v>0</v>
      </c>
      <c r="F9" s="9">
        <f t="shared" si="0"/>
        <v>0</v>
      </c>
      <c r="G9" s="14">
        <v>5</v>
      </c>
      <c r="H9" s="9">
        <f t="shared" si="1"/>
        <v>17.857142857142858</v>
      </c>
      <c r="I9" s="14">
        <v>14</v>
      </c>
      <c r="J9" s="9">
        <f t="shared" si="2"/>
        <v>50</v>
      </c>
      <c r="K9" s="14">
        <v>9</v>
      </c>
      <c r="L9" s="9">
        <f t="shared" si="3"/>
        <v>32.142857142857146</v>
      </c>
      <c r="M9" s="16">
        <v>8.5</v>
      </c>
      <c r="N9" s="10">
        <v>0.82</v>
      </c>
      <c r="O9" s="17" t="s">
        <v>21</v>
      </c>
    </row>
    <row r="10" spans="2:15" ht="14.25">
      <c r="B10" s="8">
        <v>6</v>
      </c>
      <c r="C10" s="12" t="s">
        <v>22</v>
      </c>
      <c r="D10" s="13">
        <v>30</v>
      </c>
      <c r="E10" s="14">
        <v>2</v>
      </c>
      <c r="F10" s="9">
        <f t="shared" si="0"/>
        <v>6.666666666666667</v>
      </c>
      <c r="G10" s="14">
        <v>2</v>
      </c>
      <c r="H10" s="9">
        <f t="shared" si="1"/>
        <v>6.666666666666667</v>
      </c>
      <c r="I10" s="14">
        <v>12</v>
      </c>
      <c r="J10" s="9">
        <f t="shared" si="2"/>
        <v>40</v>
      </c>
      <c r="K10" s="14">
        <v>14</v>
      </c>
      <c r="L10" s="9">
        <f t="shared" si="3"/>
        <v>46.666666666666664</v>
      </c>
      <c r="M10" s="3">
        <v>8.9</v>
      </c>
      <c r="N10" s="10">
        <v>0.86</v>
      </c>
      <c r="O10" s="17" t="s">
        <v>21</v>
      </c>
    </row>
    <row r="11" spans="2:15" ht="14.25">
      <c r="B11" s="8">
        <v>7</v>
      </c>
      <c r="C11" s="12" t="s">
        <v>23</v>
      </c>
      <c r="D11" s="13">
        <v>28</v>
      </c>
      <c r="E11" s="14">
        <v>0</v>
      </c>
      <c r="F11" s="9">
        <f t="shared" si="0"/>
        <v>0</v>
      </c>
      <c r="G11" s="14">
        <v>1</v>
      </c>
      <c r="H11" s="9">
        <f t="shared" si="1"/>
        <v>3.571428571428571</v>
      </c>
      <c r="I11" s="14">
        <v>8</v>
      </c>
      <c r="J11" s="9">
        <f t="shared" si="2"/>
        <v>28.57142857142857</v>
      </c>
      <c r="K11" s="14">
        <v>19</v>
      </c>
      <c r="L11" s="9">
        <f t="shared" si="3"/>
        <v>67.85714285714286</v>
      </c>
      <c r="M11" s="3">
        <v>9.6</v>
      </c>
      <c r="N11" s="10">
        <v>0.96</v>
      </c>
      <c r="O11" s="15" t="s">
        <v>16</v>
      </c>
    </row>
    <row r="12" spans="2:15" ht="14.25">
      <c r="B12" s="8">
        <v>8</v>
      </c>
      <c r="C12" s="12" t="s">
        <v>24</v>
      </c>
      <c r="D12" s="13">
        <v>23</v>
      </c>
      <c r="E12" s="14">
        <v>0</v>
      </c>
      <c r="F12" s="9">
        <f t="shared" si="0"/>
        <v>0</v>
      </c>
      <c r="G12" s="14">
        <v>3</v>
      </c>
      <c r="H12" s="9">
        <f t="shared" si="1"/>
        <v>13.043478260869565</v>
      </c>
      <c r="I12" s="14">
        <v>9</v>
      </c>
      <c r="J12" s="9">
        <f t="shared" si="2"/>
        <v>39.130434782608695</v>
      </c>
      <c r="K12" s="14">
        <v>11</v>
      </c>
      <c r="L12" s="9">
        <f t="shared" si="3"/>
        <v>47.82608695652174</v>
      </c>
      <c r="M12" s="3">
        <v>8.9</v>
      </c>
      <c r="N12" s="10">
        <v>0.93</v>
      </c>
      <c r="O12" s="17" t="s">
        <v>21</v>
      </c>
    </row>
    <row r="13" spans="2:15" ht="14.25">
      <c r="B13" s="8">
        <v>9</v>
      </c>
      <c r="C13" s="12" t="s">
        <v>25</v>
      </c>
      <c r="D13" s="13">
        <v>30</v>
      </c>
      <c r="E13" s="14">
        <v>0</v>
      </c>
      <c r="F13" s="9">
        <f t="shared" si="0"/>
        <v>0</v>
      </c>
      <c r="G13" s="14">
        <v>2</v>
      </c>
      <c r="H13" s="9">
        <f t="shared" si="1"/>
        <v>6.666666666666667</v>
      </c>
      <c r="I13" s="14">
        <v>20</v>
      </c>
      <c r="J13" s="9">
        <f t="shared" si="2"/>
        <v>66.66666666666666</v>
      </c>
      <c r="K13" s="14">
        <v>8</v>
      </c>
      <c r="L13" s="9">
        <f t="shared" si="3"/>
        <v>26.666666666666668</v>
      </c>
      <c r="M13" s="3">
        <v>8.5</v>
      </c>
      <c r="N13" s="10">
        <v>0.96</v>
      </c>
      <c r="O13" s="17" t="s">
        <v>26</v>
      </c>
    </row>
    <row r="14" spans="2:15" ht="14.25">
      <c r="B14" s="8">
        <v>10</v>
      </c>
      <c r="C14" s="12" t="s">
        <v>27</v>
      </c>
      <c r="D14" s="13">
        <v>27</v>
      </c>
      <c r="E14" s="14">
        <v>0</v>
      </c>
      <c r="F14" s="9">
        <f t="shared" si="0"/>
        <v>0</v>
      </c>
      <c r="G14" s="14">
        <v>4</v>
      </c>
      <c r="H14" s="9">
        <f t="shared" si="1"/>
        <v>14.814814814814813</v>
      </c>
      <c r="I14" s="14">
        <v>12</v>
      </c>
      <c r="J14" s="9">
        <f t="shared" si="2"/>
        <v>44.44444444444444</v>
      </c>
      <c r="K14" s="14">
        <v>11</v>
      </c>
      <c r="L14" s="9">
        <f t="shared" si="3"/>
        <v>40.74074074074074</v>
      </c>
      <c r="M14" s="3">
        <v>8.7</v>
      </c>
      <c r="N14" s="10">
        <v>0.85</v>
      </c>
      <c r="O14" s="15" t="s">
        <v>28</v>
      </c>
    </row>
    <row r="15" spans="2:15" ht="14.25">
      <c r="B15" s="8">
        <v>11</v>
      </c>
      <c r="C15" s="12">
        <v>10</v>
      </c>
      <c r="D15" s="13">
        <v>31</v>
      </c>
      <c r="E15" s="14">
        <v>0</v>
      </c>
      <c r="F15" s="9">
        <f t="shared" si="0"/>
        <v>0</v>
      </c>
      <c r="G15" s="14">
        <v>2</v>
      </c>
      <c r="H15" s="9">
        <f t="shared" si="1"/>
        <v>6.451612903225806</v>
      </c>
      <c r="I15" s="14">
        <v>8</v>
      </c>
      <c r="J15" s="9">
        <f t="shared" si="2"/>
        <v>25.806451612903224</v>
      </c>
      <c r="K15" s="14">
        <v>21</v>
      </c>
      <c r="L15" s="9">
        <f t="shared" si="3"/>
        <v>67.74193548387096</v>
      </c>
      <c r="M15" s="3">
        <v>9.4</v>
      </c>
      <c r="N15" s="10">
        <v>0.93</v>
      </c>
      <c r="O15" s="17" t="s">
        <v>21</v>
      </c>
    </row>
    <row r="16" spans="2:15" ht="14.25">
      <c r="B16" s="8">
        <v>12</v>
      </c>
      <c r="C16" s="12">
        <v>11</v>
      </c>
      <c r="D16" s="13">
        <v>27</v>
      </c>
      <c r="E16" s="14">
        <v>0</v>
      </c>
      <c r="F16" s="9">
        <f t="shared" si="0"/>
        <v>0</v>
      </c>
      <c r="G16" s="14">
        <v>5</v>
      </c>
      <c r="H16" s="9">
        <f t="shared" si="1"/>
        <v>18.51851851851852</v>
      </c>
      <c r="I16" s="14">
        <v>14</v>
      </c>
      <c r="J16" s="9">
        <f t="shared" si="2"/>
        <v>51.85185185185185</v>
      </c>
      <c r="K16" s="14">
        <v>8</v>
      </c>
      <c r="L16" s="9">
        <f t="shared" si="3"/>
        <v>29.629629629629626</v>
      </c>
      <c r="M16" s="3">
        <v>8.2</v>
      </c>
      <c r="N16" s="10">
        <v>0.81</v>
      </c>
      <c r="O16" s="15" t="s">
        <v>16</v>
      </c>
    </row>
    <row r="17" spans="1:15" ht="14.25">
      <c r="A17" s="8"/>
      <c r="B17" s="18"/>
      <c r="C17" s="17"/>
      <c r="D17" s="13">
        <v>336</v>
      </c>
      <c r="E17" s="19">
        <v>3</v>
      </c>
      <c r="F17" s="9">
        <f t="shared" si="0"/>
        <v>0.8928571428571428</v>
      </c>
      <c r="G17" s="19">
        <v>29</v>
      </c>
      <c r="H17" s="16">
        <v>8.6</v>
      </c>
      <c r="I17" s="19">
        <v>138</v>
      </c>
      <c r="J17" s="9">
        <v>41.07</v>
      </c>
      <c r="K17" s="19">
        <v>166</v>
      </c>
      <c r="L17" s="9">
        <v>49.44</v>
      </c>
      <c r="M17" s="3">
        <v>9</v>
      </c>
      <c r="N17" s="10">
        <v>0.9</v>
      </c>
      <c r="O17" s="17"/>
    </row>
  </sheetData>
  <sheetProtection selectLockedCells="1" selectUnlockedCells="1"/>
  <mergeCells count="8">
    <mergeCell ref="B1:O1"/>
    <mergeCell ref="C2:D2"/>
    <mergeCell ref="B3:B4"/>
    <mergeCell ref="C3:C4"/>
    <mergeCell ref="D3:D4"/>
    <mergeCell ref="E3:F3"/>
    <mergeCell ref="K3:L3"/>
    <mergeCell ref="O3:O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N21" sqref="N21"/>
    </sheetView>
  </sheetViews>
  <sheetFormatPr defaultColWidth="9.140625" defaultRowHeight="15"/>
  <cols>
    <col min="14" max="14" width="18.00390625" style="0" customWidth="1"/>
  </cols>
  <sheetData>
    <row r="1" spans="1:14" ht="1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 t="s">
        <v>65</v>
      </c>
      <c r="C2" s="146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109" t="s">
        <v>4</v>
      </c>
      <c r="G3" s="110"/>
      <c r="H3" s="109" t="s">
        <v>5</v>
      </c>
      <c r="I3" s="110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 t="s">
        <v>11</v>
      </c>
      <c r="N4" s="150"/>
    </row>
    <row r="5" spans="1:14" ht="15" thickBot="1">
      <c r="A5" s="25">
        <v>1</v>
      </c>
      <c r="B5" s="29">
        <v>11</v>
      </c>
      <c r="C5" s="30">
        <v>27</v>
      </c>
      <c r="D5" s="33">
        <v>0</v>
      </c>
      <c r="E5" s="26">
        <f>D5/C5*100</f>
        <v>0</v>
      </c>
      <c r="F5" s="33">
        <v>0</v>
      </c>
      <c r="G5" s="26">
        <f>F5/C5*100</f>
        <v>0</v>
      </c>
      <c r="H5" s="33">
        <v>9</v>
      </c>
      <c r="I5" s="26">
        <f>H5/C5*100</f>
        <v>33.33333333333333</v>
      </c>
      <c r="J5" s="33">
        <v>18</v>
      </c>
      <c r="K5" s="26">
        <f>J5/C5*100</f>
        <v>66.66666666666666</v>
      </c>
      <c r="L5" s="26">
        <v>9.7</v>
      </c>
      <c r="M5" s="26">
        <v>9.7</v>
      </c>
      <c r="N5" s="33" t="s">
        <v>65</v>
      </c>
    </row>
    <row r="6" spans="1:14" ht="15" thickBot="1">
      <c r="A6" s="34"/>
      <c r="B6" s="33"/>
      <c r="C6" s="30">
        <v>27</v>
      </c>
      <c r="D6" s="33">
        <v>0</v>
      </c>
      <c r="E6" s="26">
        <f>D6/C6*100</f>
        <v>0</v>
      </c>
      <c r="F6" s="33">
        <v>0</v>
      </c>
      <c r="G6" s="26">
        <v>0</v>
      </c>
      <c r="H6" s="33">
        <v>9</v>
      </c>
      <c r="I6" s="26">
        <f>H6/C6*100</f>
        <v>33.33333333333333</v>
      </c>
      <c r="J6" s="33">
        <v>18</v>
      </c>
      <c r="K6" s="26">
        <f>J6/C6*100</f>
        <v>66.66666666666666</v>
      </c>
      <c r="L6" s="26">
        <v>9.7</v>
      </c>
      <c r="M6" s="26">
        <v>9.7</v>
      </c>
      <c r="N6" s="33" t="s">
        <v>65</v>
      </c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18" sqref="M18"/>
    </sheetView>
  </sheetViews>
  <sheetFormatPr defaultColWidth="9.140625" defaultRowHeight="15"/>
  <cols>
    <col min="14" max="14" width="17.8515625" style="0" customWidth="1"/>
  </cols>
  <sheetData>
    <row r="1" spans="1:14" ht="15">
      <c r="A1" s="153" t="s">
        <v>94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3" ht="15" thickBot="1">
      <c r="A2" s="2"/>
      <c r="B2" s="154"/>
      <c r="C2" s="154"/>
    </row>
    <row r="3" spans="1:14" ht="27" thickBot="1">
      <c r="A3" s="155" t="s">
        <v>0</v>
      </c>
      <c r="B3" s="156" t="s">
        <v>1</v>
      </c>
      <c r="C3" s="156" t="s">
        <v>2</v>
      </c>
      <c r="D3" s="157" t="s">
        <v>3</v>
      </c>
      <c r="E3" s="157"/>
      <c r="F3" s="4" t="s">
        <v>4</v>
      </c>
      <c r="G3" s="5"/>
      <c r="H3" s="4" t="s">
        <v>5</v>
      </c>
      <c r="I3" s="5"/>
      <c r="J3" s="157" t="s">
        <v>6</v>
      </c>
      <c r="K3" s="157"/>
      <c r="L3" s="6" t="s">
        <v>7</v>
      </c>
      <c r="M3" s="6" t="s">
        <v>8</v>
      </c>
      <c r="N3" s="156" t="s">
        <v>9</v>
      </c>
    </row>
    <row r="4" spans="1:14" ht="27" thickBot="1">
      <c r="A4" s="155"/>
      <c r="B4" s="156"/>
      <c r="C4" s="156"/>
      <c r="D4" s="7" t="s">
        <v>10</v>
      </c>
      <c r="E4" s="7" t="s">
        <v>11</v>
      </c>
      <c r="F4" s="7" t="s">
        <v>12</v>
      </c>
      <c r="G4" s="7" t="s">
        <v>11</v>
      </c>
      <c r="H4" s="7" t="s">
        <v>13</v>
      </c>
      <c r="I4" s="7" t="s">
        <v>11</v>
      </c>
      <c r="J4" s="7" t="s">
        <v>14</v>
      </c>
      <c r="K4" s="7" t="s">
        <v>11</v>
      </c>
      <c r="L4" s="7"/>
      <c r="M4" s="7"/>
      <c r="N4" s="156"/>
    </row>
    <row r="5" spans="1:14" ht="15" thickBot="1">
      <c r="A5" s="8">
        <v>9</v>
      </c>
      <c r="B5" s="12" t="s">
        <v>25</v>
      </c>
      <c r="C5" s="13">
        <v>30</v>
      </c>
      <c r="D5" s="14">
        <v>0</v>
      </c>
      <c r="E5" s="3">
        <f>D5/C5*100</f>
        <v>0</v>
      </c>
      <c r="F5" s="14">
        <v>3</v>
      </c>
      <c r="G5" s="3">
        <f>F5/C5*100</f>
        <v>10</v>
      </c>
      <c r="H5" s="14">
        <v>11</v>
      </c>
      <c r="I5" s="3">
        <f>H5/C5*100</f>
        <v>36.666666666666664</v>
      </c>
      <c r="J5" s="14">
        <v>16</v>
      </c>
      <c r="K5" s="3">
        <f>J5/C5*100</f>
        <v>53.333333333333336</v>
      </c>
      <c r="L5" s="3">
        <v>9.3</v>
      </c>
      <c r="M5" s="3">
        <v>89.9</v>
      </c>
      <c r="N5" s="17" t="s">
        <v>91</v>
      </c>
    </row>
    <row r="6" spans="1:14" ht="15" thickBot="1">
      <c r="A6" s="8">
        <v>10</v>
      </c>
      <c r="B6" s="12" t="s">
        <v>27</v>
      </c>
      <c r="C6" s="13">
        <v>27</v>
      </c>
      <c r="D6" s="14">
        <v>0</v>
      </c>
      <c r="E6" s="3">
        <f>D6/C6*100</f>
        <v>0</v>
      </c>
      <c r="F6" s="14">
        <v>3</v>
      </c>
      <c r="G6" s="3">
        <f>F6/C6*100</f>
        <v>11.11111111111111</v>
      </c>
      <c r="H6" s="14">
        <v>12</v>
      </c>
      <c r="I6" s="3">
        <f>H6/C6*100</f>
        <v>44.44444444444444</v>
      </c>
      <c r="J6" s="14">
        <v>12</v>
      </c>
      <c r="K6" s="3">
        <f>J6/C6*100</f>
        <v>44.44444444444444</v>
      </c>
      <c r="L6" s="3">
        <v>8.6</v>
      </c>
      <c r="M6" s="3">
        <v>88.8</v>
      </c>
      <c r="N6" s="17" t="s">
        <v>91</v>
      </c>
    </row>
    <row r="7" spans="1:14" ht="15" thickBot="1">
      <c r="A7" s="18"/>
      <c r="B7" s="17" t="s">
        <v>93</v>
      </c>
      <c r="C7" s="13">
        <v>57</v>
      </c>
      <c r="D7" s="14">
        <v>0</v>
      </c>
      <c r="E7" s="3">
        <f>D7/C7*100</f>
        <v>0</v>
      </c>
      <c r="F7" s="14">
        <v>6</v>
      </c>
      <c r="G7" s="3">
        <f>F7/C7*100</f>
        <v>10.526315789473683</v>
      </c>
      <c r="H7" s="14">
        <v>23</v>
      </c>
      <c r="I7" s="3">
        <f>H7/C7*100</f>
        <v>40.35087719298245</v>
      </c>
      <c r="J7" s="14">
        <v>28</v>
      </c>
      <c r="K7" s="3">
        <f>J7/C7*100</f>
        <v>49.122807017543856</v>
      </c>
      <c r="L7" s="3">
        <v>8.9</v>
      </c>
      <c r="M7" s="3">
        <v>89.3</v>
      </c>
      <c r="N7" s="17" t="s">
        <v>91</v>
      </c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S20" sqref="S20"/>
    </sheetView>
  </sheetViews>
  <sheetFormatPr defaultColWidth="9.140625" defaultRowHeight="15"/>
  <cols>
    <col min="14" max="14" width="17.421875" style="0" customWidth="1"/>
  </cols>
  <sheetData>
    <row r="1" spans="1:14" ht="15">
      <c r="A1" s="144" t="s">
        <v>85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/>
      <c r="C2" s="146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126" t="s">
        <v>4</v>
      </c>
      <c r="G3" s="127"/>
      <c r="H3" s="126" t="s">
        <v>5</v>
      </c>
      <c r="I3" s="127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/>
      <c r="N4" s="150"/>
    </row>
    <row r="5" spans="1:14" ht="15" thickBot="1">
      <c r="A5" s="25">
        <v>1</v>
      </c>
      <c r="B5" s="29">
        <v>10</v>
      </c>
      <c r="C5" s="30">
        <v>31</v>
      </c>
      <c r="D5" s="33"/>
      <c r="E5" s="26">
        <f>D5/C5*100</f>
        <v>0</v>
      </c>
      <c r="F5" s="33"/>
      <c r="G5" s="26">
        <f>F5/C5*100</f>
        <v>0</v>
      </c>
      <c r="H5" s="33">
        <v>5</v>
      </c>
      <c r="I5" s="26">
        <f>H5/C5*100</f>
        <v>16.129032258064516</v>
      </c>
      <c r="J5" s="33">
        <v>26</v>
      </c>
      <c r="K5" s="26">
        <f>J5/C5*100</f>
        <v>83.87096774193549</v>
      </c>
      <c r="L5" s="26">
        <v>9.6</v>
      </c>
      <c r="M5" s="26">
        <v>100</v>
      </c>
      <c r="N5" s="33" t="s">
        <v>86</v>
      </c>
    </row>
    <row r="6" spans="1:14" ht="15" thickBot="1">
      <c r="A6" s="34"/>
      <c r="B6" s="33"/>
      <c r="C6" s="30">
        <v>337</v>
      </c>
      <c r="D6" s="33"/>
      <c r="E6" s="26">
        <f>D6/C6*100</f>
        <v>0</v>
      </c>
      <c r="F6" s="33"/>
      <c r="G6" s="26">
        <f>F6/C6*100</f>
        <v>0</v>
      </c>
      <c r="H6" s="33"/>
      <c r="I6" s="26">
        <f>H6/C6*100</f>
        <v>0</v>
      </c>
      <c r="J6" s="33"/>
      <c r="K6" s="26">
        <f>J6/C6*100</f>
        <v>0</v>
      </c>
      <c r="L6" s="26"/>
      <c r="M6" s="26"/>
      <c r="N6" s="33"/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17" sqref="M17"/>
    </sheetView>
  </sheetViews>
  <sheetFormatPr defaultColWidth="9.140625" defaultRowHeight="15"/>
  <cols>
    <col min="14" max="14" width="16.140625" style="0" customWidth="1"/>
  </cols>
  <sheetData>
    <row r="1" spans="1:14" ht="15">
      <c r="A1" s="144" t="s">
        <v>56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 t="s">
        <v>26</v>
      </c>
      <c r="C2" s="146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21" t="s">
        <v>4</v>
      </c>
      <c r="G3" s="22"/>
      <c r="H3" s="21" t="s">
        <v>5</v>
      </c>
      <c r="I3" s="22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/>
      <c r="N4" s="150"/>
    </row>
    <row r="5" spans="1:14" ht="15" thickBot="1">
      <c r="A5" s="25">
        <v>1</v>
      </c>
      <c r="B5" s="26" t="s">
        <v>15</v>
      </c>
      <c r="C5" s="26">
        <v>15</v>
      </c>
      <c r="D5" s="26"/>
      <c r="E5" s="26">
        <f>D5/C5*100</f>
        <v>0</v>
      </c>
      <c r="F5" s="26"/>
      <c r="G5" s="26">
        <f>F5/C5*100</f>
        <v>0</v>
      </c>
      <c r="H5" s="36"/>
      <c r="I5" s="37">
        <f>H5/C5*100</f>
        <v>0</v>
      </c>
      <c r="J5" s="36">
        <v>15</v>
      </c>
      <c r="K5" s="37">
        <f>J5/C5*100</f>
        <v>100</v>
      </c>
      <c r="L5" s="26">
        <v>11.1</v>
      </c>
      <c r="M5" s="26">
        <f>(H5+J5)/C5*100</f>
        <v>100</v>
      </c>
      <c r="N5" s="38" t="s">
        <v>26</v>
      </c>
    </row>
    <row r="6" spans="1:14" ht="15" thickBot="1">
      <c r="A6" s="25">
        <v>2</v>
      </c>
      <c r="B6" s="26" t="s">
        <v>17</v>
      </c>
      <c r="C6" s="26">
        <v>17</v>
      </c>
      <c r="D6" s="26"/>
      <c r="E6" s="26">
        <f aca="true" t="shared" si="0" ref="E6:E17">D6/C6*100</f>
        <v>0</v>
      </c>
      <c r="F6" s="26"/>
      <c r="G6" s="26">
        <f aca="true" t="shared" si="1" ref="G6:G17">F6/C6*100</f>
        <v>0</v>
      </c>
      <c r="H6" s="36">
        <v>2</v>
      </c>
      <c r="I6" s="37">
        <f aca="true" t="shared" si="2" ref="I6:I17">H6/C6*100</f>
        <v>11.76470588235294</v>
      </c>
      <c r="J6" s="36">
        <v>15</v>
      </c>
      <c r="K6" s="37">
        <f aca="true" t="shared" si="3" ref="K6:K17">J6/C6*100</f>
        <v>88.23529411764706</v>
      </c>
      <c r="L6" s="26">
        <v>10.3</v>
      </c>
      <c r="M6" s="26">
        <f aca="true" t="shared" si="4" ref="M6:M16">(H6+J6)/C6*100</f>
        <v>100</v>
      </c>
      <c r="N6" s="38" t="s">
        <v>26</v>
      </c>
    </row>
    <row r="7" spans="1:14" ht="15" thickBot="1">
      <c r="A7" s="25">
        <v>3</v>
      </c>
      <c r="B7" s="29" t="s">
        <v>18</v>
      </c>
      <c r="C7" s="30">
        <v>18</v>
      </c>
      <c r="D7" s="39"/>
      <c r="E7" s="26">
        <f t="shared" si="0"/>
        <v>0</v>
      </c>
      <c r="F7" s="39"/>
      <c r="G7" s="26">
        <f t="shared" si="1"/>
        <v>0</v>
      </c>
      <c r="H7" s="40">
        <v>9</v>
      </c>
      <c r="I7" s="37">
        <f t="shared" si="2"/>
        <v>50</v>
      </c>
      <c r="J7" s="40">
        <v>9</v>
      </c>
      <c r="K7" s="37">
        <f t="shared" si="3"/>
        <v>50</v>
      </c>
      <c r="L7" s="26">
        <v>9.7</v>
      </c>
      <c r="M7" s="26">
        <f t="shared" si="4"/>
        <v>100</v>
      </c>
      <c r="N7" s="38" t="s">
        <v>26</v>
      </c>
    </row>
    <row r="8" spans="1:14" ht="15" thickBot="1">
      <c r="A8" s="25">
        <v>4</v>
      </c>
      <c r="B8" s="29" t="s">
        <v>19</v>
      </c>
      <c r="C8" s="30">
        <v>16</v>
      </c>
      <c r="D8" s="39"/>
      <c r="E8" s="26">
        <f t="shared" si="0"/>
        <v>0</v>
      </c>
      <c r="F8" s="39"/>
      <c r="G8" s="26">
        <f t="shared" si="1"/>
        <v>0</v>
      </c>
      <c r="H8" s="40">
        <v>2</v>
      </c>
      <c r="I8" s="37">
        <f t="shared" si="2"/>
        <v>12.5</v>
      </c>
      <c r="J8" s="40">
        <v>14</v>
      </c>
      <c r="K8" s="37">
        <f t="shared" si="3"/>
        <v>87.5</v>
      </c>
      <c r="L8" s="41">
        <v>10.3</v>
      </c>
      <c r="M8" s="26">
        <f t="shared" si="4"/>
        <v>100</v>
      </c>
      <c r="N8" s="38" t="s">
        <v>26</v>
      </c>
    </row>
    <row r="9" spans="1:14" ht="15" thickBot="1">
      <c r="A9" s="25">
        <v>5</v>
      </c>
      <c r="B9" s="29" t="s">
        <v>20</v>
      </c>
      <c r="C9" s="30">
        <v>17</v>
      </c>
      <c r="D9" s="39"/>
      <c r="E9" s="26">
        <f t="shared" si="0"/>
        <v>0</v>
      </c>
      <c r="F9" s="39"/>
      <c r="G9" s="26">
        <f t="shared" si="1"/>
        <v>0</v>
      </c>
      <c r="H9" s="40">
        <v>11</v>
      </c>
      <c r="I9" s="37">
        <f t="shared" si="2"/>
        <v>64.70588235294117</v>
      </c>
      <c r="J9" s="40">
        <v>6</v>
      </c>
      <c r="K9" s="37">
        <f t="shared" si="3"/>
        <v>35.294117647058826</v>
      </c>
      <c r="L9" s="26">
        <v>9.1</v>
      </c>
      <c r="M9" s="26">
        <f t="shared" si="4"/>
        <v>100</v>
      </c>
      <c r="N9" s="38" t="s">
        <v>26</v>
      </c>
    </row>
    <row r="10" spans="1:14" ht="15" thickBot="1">
      <c r="A10" s="25">
        <v>6</v>
      </c>
      <c r="B10" s="29" t="s">
        <v>22</v>
      </c>
      <c r="C10" s="30">
        <v>13</v>
      </c>
      <c r="D10" s="39"/>
      <c r="E10" s="26">
        <f t="shared" si="0"/>
        <v>0</v>
      </c>
      <c r="F10" s="39"/>
      <c r="G10" s="26">
        <f t="shared" si="1"/>
        <v>0</v>
      </c>
      <c r="H10" s="40">
        <v>6</v>
      </c>
      <c r="I10" s="37">
        <f t="shared" si="2"/>
        <v>46.15384615384615</v>
      </c>
      <c r="J10" s="40">
        <v>7</v>
      </c>
      <c r="K10" s="37">
        <f t="shared" si="3"/>
        <v>53.84615384615385</v>
      </c>
      <c r="L10" s="26">
        <v>9.2</v>
      </c>
      <c r="M10" s="26">
        <f t="shared" si="4"/>
        <v>100</v>
      </c>
      <c r="N10" s="38" t="s">
        <v>26</v>
      </c>
    </row>
    <row r="11" spans="1:14" ht="15" thickBot="1">
      <c r="A11" s="25">
        <v>7</v>
      </c>
      <c r="B11" s="29" t="s">
        <v>23</v>
      </c>
      <c r="C11" s="30">
        <v>16</v>
      </c>
      <c r="D11" s="39"/>
      <c r="E11" s="26">
        <f t="shared" si="0"/>
        <v>0</v>
      </c>
      <c r="F11" s="39">
        <v>1</v>
      </c>
      <c r="G11" s="26">
        <f t="shared" si="1"/>
        <v>6.25</v>
      </c>
      <c r="H11" s="40">
        <v>11</v>
      </c>
      <c r="I11" s="37">
        <f t="shared" si="2"/>
        <v>68.75</v>
      </c>
      <c r="J11" s="40">
        <v>4</v>
      </c>
      <c r="K11" s="37">
        <f t="shared" si="3"/>
        <v>25</v>
      </c>
      <c r="L11" s="26">
        <v>8.9</v>
      </c>
      <c r="M11" s="26">
        <f t="shared" si="4"/>
        <v>93.75</v>
      </c>
      <c r="N11" s="38" t="s">
        <v>26</v>
      </c>
    </row>
    <row r="12" spans="1:14" ht="15" thickBot="1">
      <c r="A12" s="25">
        <v>8</v>
      </c>
      <c r="B12" s="29" t="s">
        <v>24</v>
      </c>
      <c r="C12" s="30">
        <v>12</v>
      </c>
      <c r="D12" s="39"/>
      <c r="E12" s="26">
        <f t="shared" si="0"/>
        <v>0</v>
      </c>
      <c r="F12" s="39"/>
      <c r="G12" s="26">
        <f t="shared" si="1"/>
        <v>0</v>
      </c>
      <c r="H12" s="40">
        <v>6</v>
      </c>
      <c r="I12" s="37">
        <f t="shared" si="2"/>
        <v>50</v>
      </c>
      <c r="J12" s="40">
        <v>6</v>
      </c>
      <c r="K12" s="37">
        <f t="shared" si="3"/>
        <v>50</v>
      </c>
      <c r="L12" s="26">
        <v>9.7</v>
      </c>
      <c r="M12" s="37">
        <f>(H12+J12)/C12*100</f>
        <v>100</v>
      </c>
      <c r="N12" s="38" t="s">
        <v>26</v>
      </c>
    </row>
    <row r="13" spans="1:14" ht="15" thickBot="1">
      <c r="A13" s="25">
        <v>9</v>
      </c>
      <c r="B13" s="29" t="s">
        <v>25</v>
      </c>
      <c r="C13" s="30">
        <v>12</v>
      </c>
      <c r="D13" s="39"/>
      <c r="E13" s="26">
        <f t="shared" si="0"/>
        <v>0</v>
      </c>
      <c r="F13" s="39"/>
      <c r="G13" s="26">
        <f t="shared" si="1"/>
        <v>0</v>
      </c>
      <c r="H13" s="40">
        <v>2</v>
      </c>
      <c r="I13" s="37">
        <f t="shared" si="2"/>
        <v>16.666666666666664</v>
      </c>
      <c r="J13" s="40">
        <v>10</v>
      </c>
      <c r="K13" s="37">
        <f t="shared" si="3"/>
        <v>83.33333333333334</v>
      </c>
      <c r="L13" s="26">
        <v>10.2</v>
      </c>
      <c r="M13" s="26">
        <f t="shared" si="4"/>
        <v>100</v>
      </c>
      <c r="N13" s="38" t="s">
        <v>26</v>
      </c>
    </row>
    <row r="14" spans="1:14" ht="15" thickBot="1">
      <c r="A14" s="25">
        <v>10</v>
      </c>
      <c r="B14" s="29" t="s">
        <v>27</v>
      </c>
      <c r="C14" s="30">
        <v>17</v>
      </c>
      <c r="D14" s="39"/>
      <c r="E14" s="26">
        <f t="shared" si="0"/>
        <v>0</v>
      </c>
      <c r="F14" s="39"/>
      <c r="G14" s="26">
        <f t="shared" si="1"/>
        <v>0</v>
      </c>
      <c r="H14" s="40">
        <v>8</v>
      </c>
      <c r="I14" s="37">
        <f t="shared" si="2"/>
        <v>47.05882352941176</v>
      </c>
      <c r="J14" s="40">
        <v>9</v>
      </c>
      <c r="K14" s="37">
        <f t="shared" si="3"/>
        <v>52.94117647058824</v>
      </c>
      <c r="L14" s="26">
        <v>9.5</v>
      </c>
      <c r="M14" s="26">
        <f t="shared" si="4"/>
        <v>100</v>
      </c>
      <c r="N14" s="38" t="s">
        <v>26</v>
      </c>
    </row>
    <row r="15" spans="1:14" ht="15" thickBot="1">
      <c r="A15" s="25">
        <v>11</v>
      </c>
      <c r="B15" s="29">
        <v>10</v>
      </c>
      <c r="C15" s="30">
        <v>11</v>
      </c>
      <c r="D15" s="39"/>
      <c r="E15" s="26">
        <f t="shared" si="0"/>
        <v>0</v>
      </c>
      <c r="F15" s="39"/>
      <c r="G15" s="37">
        <f t="shared" si="1"/>
        <v>0</v>
      </c>
      <c r="H15" s="40">
        <v>6</v>
      </c>
      <c r="I15" s="37">
        <f t="shared" si="2"/>
        <v>54.54545454545454</v>
      </c>
      <c r="J15" s="40">
        <v>5</v>
      </c>
      <c r="K15" s="37">
        <f t="shared" si="3"/>
        <v>45.45454545454545</v>
      </c>
      <c r="L15" s="26">
        <v>9.2</v>
      </c>
      <c r="M15" s="37">
        <f t="shared" si="4"/>
        <v>100</v>
      </c>
      <c r="N15" s="38" t="s">
        <v>26</v>
      </c>
    </row>
    <row r="16" spans="1:14" ht="15" thickBot="1">
      <c r="A16" s="25">
        <v>12</v>
      </c>
      <c r="B16" s="29">
        <v>11</v>
      </c>
      <c r="C16" s="30">
        <v>16</v>
      </c>
      <c r="D16" s="39"/>
      <c r="E16" s="26">
        <f t="shared" si="0"/>
        <v>0</v>
      </c>
      <c r="F16" s="39">
        <v>4</v>
      </c>
      <c r="G16" s="26">
        <f t="shared" si="1"/>
        <v>25</v>
      </c>
      <c r="H16" s="40">
        <v>7</v>
      </c>
      <c r="I16" s="37">
        <f t="shared" si="2"/>
        <v>43.75</v>
      </c>
      <c r="J16" s="40">
        <v>5</v>
      </c>
      <c r="K16" s="37">
        <f t="shared" si="3"/>
        <v>31.25</v>
      </c>
      <c r="L16" s="26">
        <v>8.2</v>
      </c>
      <c r="M16" s="26">
        <f t="shared" si="4"/>
        <v>75</v>
      </c>
      <c r="N16" s="38" t="s">
        <v>26</v>
      </c>
    </row>
    <row r="17" spans="1:14" ht="15" thickBot="1">
      <c r="A17" s="34"/>
      <c r="B17" s="33"/>
      <c r="C17" s="42">
        <f>SUM(C5:C16)</f>
        <v>180</v>
      </c>
      <c r="D17" s="39"/>
      <c r="E17" s="43">
        <f t="shared" si="0"/>
        <v>0</v>
      </c>
      <c r="F17" s="44">
        <f>SUM(F5:F16)</f>
        <v>5</v>
      </c>
      <c r="G17" s="45">
        <f t="shared" si="1"/>
        <v>2.7777777777777777</v>
      </c>
      <c r="H17" s="44">
        <f>SUM(H5:H16)</f>
        <v>70</v>
      </c>
      <c r="I17" s="45">
        <f t="shared" si="2"/>
        <v>38.88888888888889</v>
      </c>
      <c r="J17" s="44">
        <f>SUM(J5:J16)</f>
        <v>105</v>
      </c>
      <c r="K17" s="45">
        <f t="shared" si="3"/>
        <v>58.333333333333336</v>
      </c>
      <c r="L17" s="46">
        <f>AVERAGE(L5:L16)</f>
        <v>9.616666666666669</v>
      </c>
      <c r="M17" s="26">
        <v>97.3</v>
      </c>
      <c r="N17" s="33"/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Q10" sqref="Q10"/>
    </sheetView>
  </sheetViews>
  <sheetFormatPr defaultColWidth="9.140625" defaultRowHeight="15"/>
  <cols>
    <col min="14" max="14" width="17.421875" style="0" customWidth="1"/>
  </cols>
  <sheetData>
    <row r="1" spans="1:14" ht="15">
      <c r="A1" s="144" t="s">
        <v>34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/>
      <c r="C2" s="146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21" t="s">
        <v>4</v>
      </c>
      <c r="G3" s="22"/>
      <c r="H3" s="21" t="s">
        <v>5</v>
      </c>
      <c r="I3" s="22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/>
      <c r="N4" s="150"/>
    </row>
    <row r="5" spans="1:14" ht="15" thickBot="1">
      <c r="A5" s="25">
        <v>1</v>
      </c>
      <c r="B5" s="26" t="s">
        <v>15</v>
      </c>
      <c r="C5" s="26">
        <v>30</v>
      </c>
      <c r="D5" s="26"/>
      <c r="E5" s="26">
        <f aca="true" t="shared" si="0" ref="E5:E10">D5/C5*100</f>
        <v>0</v>
      </c>
      <c r="F5" s="26"/>
      <c r="G5" s="26">
        <f aca="true" t="shared" si="1" ref="G5:G10">F5/C5*100</f>
        <v>0</v>
      </c>
      <c r="H5" s="26"/>
      <c r="I5" s="26">
        <f aca="true" t="shared" si="2" ref="I5:I10">H5/C5*100</f>
        <v>0</v>
      </c>
      <c r="J5" s="26">
        <v>30</v>
      </c>
      <c r="K5" s="26">
        <f aca="true" t="shared" si="3" ref="K5:K10">J5/C5*100</f>
        <v>100</v>
      </c>
      <c r="L5" s="26">
        <v>11</v>
      </c>
      <c r="M5" s="26">
        <v>100</v>
      </c>
      <c r="N5" s="38" t="s">
        <v>35</v>
      </c>
    </row>
    <row r="6" spans="1:14" ht="15" thickBot="1">
      <c r="A6" s="25">
        <v>2</v>
      </c>
      <c r="B6" s="26" t="s">
        <v>17</v>
      </c>
      <c r="C6" s="26">
        <v>28</v>
      </c>
      <c r="D6" s="26"/>
      <c r="E6" s="26">
        <f t="shared" si="0"/>
        <v>0</v>
      </c>
      <c r="F6" s="26"/>
      <c r="G6" s="26">
        <f t="shared" si="1"/>
        <v>0</v>
      </c>
      <c r="H6" s="47">
        <v>9</v>
      </c>
      <c r="I6" s="26">
        <f t="shared" si="2"/>
        <v>32.142857142857146</v>
      </c>
      <c r="J6" s="47">
        <v>19</v>
      </c>
      <c r="K6" s="26">
        <f t="shared" si="3"/>
        <v>67.85714285714286</v>
      </c>
      <c r="L6" s="26">
        <v>9.9</v>
      </c>
      <c r="M6" s="26">
        <v>100</v>
      </c>
      <c r="N6" s="38" t="s">
        <v>35</v>
      </c>
    </row>
    <row r="7" spans="1:14" ht="15" thickBot="1">
      <c r="A7" s="25">
        <v>3</v>
      </c>
      <c r="B7" s="29" t="s">
        <v>18</v>
      </c>
      <c r="C7" s="30">
        <v>30</v>
      </c>
      <c r="D7" s="33"/>
      <c r="E7" s="26">
        <f t="shared" si="0"/>
        <v>0</v>
      </c>
      <c r="F7" s="33"/>
      <c r="G7" s="26">
        <f t="shared" si="1"/>
        <v>0</v>
      </c>
      <c r="H7" s="33">
        <v>5</v>
      </c>
      <c r="I7" s="26">
        <f t="shared" si="2"/>
        <v>16.666666666666664</v>
      </c>
      <c r="J7" s="33">
        <v>25</v>
      </c>
      <c r="K7" s="26">
        <f t="shared" si="3"/>
        <v>83.33333333333334</v>
      </c>
      <c r="L7" s="26">
        <v>10.3</v>
      </c>
      <c r="M7" s="26">
        <v>100</v>
      </c>
      <c r="N7" s="38" t="s">
        <v>35</v>
      </c>
    </row>
    <row r="8" spans="1:14" ht="15" thickBot="1">
      <c r="A8" s="25">
        <v>4</v>
      </c>
      <c r="B8" s="29" t="s">
        <v>19</v>
      </c>
      <c r="C8" s="30">
        <v>24</v>
      </c>
      <c r="D8" s="33"/>
      <c r="E8" s="26">
        <f t="shared" si="0"/>
        <v>0</v>
      </c>
      <c r="F8" s="33"/>
      <c r="G8" s="26">
        <f t="shared" si="1"/>
        <v>0</v>
      </c>
      <c r="H8" s="33">
        <v>7</v>
      </c>
      <c r="I8" s="26">
        <f t="shared" si="2"/>
        <v>29.166666666666668</v>
      </c>
      <c r="J8" s="33">
        <v>17</v>
      </c>
      <c r="K8" s="26">
        <f t="shared" si="3"/>
        <v>70.83333333333334</v>
      </c>
      <c r="L8" s="26">
        <v>10.5</v>
      </c>
      <c r="M8" s="26">
        <v>100</v>
      </c>
      <c r="N8" s="38" t="s">
        <v>35</v>
      </c>
    </row>
    <row r="9" spans="1:14" ht="15" thickBot="1">
      <c r="A9" s="25">
        <v>5</v>
      </c>
      <c r="B9" s="29" t="s">
        <v>20</v>
      </c>
      <c r="C9" s="30">
        <v>28</v>
      </c>
      <c r="D9" s="33"/>
      <c r="E9" s="26">
        <f t="shared" si="0"/>
        <v>0</v>
      </c>
      <c r="F9" s="33"/>
      <c r="G9" s="26">
        <f t="shared" si="1"/>
        <v>0</v>
      </c>
      <c r="H9" s="33">
        <v>13</v>
      </c>
      <c r="I9" s="26">
        <f t="shared" si="2"/>
        <v>46.42857142857143</v>
      </c>
      <c r="J9" s="33">
        <v>15</v>
      </c>
      <c r="K9" s="26">
        <f t="shared" si="3"/>
        <v>53.57142857142857</v>
      </c>
      <c r="L9" s="26">
        <v>9.8</v>
      </c>
      <c r="M9" s="26">
        <v>100</v>
      </c>
      <c r="N9" s="38" t="s">
        <v>35</v>
      </c>
    </row>
    <row r="10" spans="1:14" ht="15" thickBot="1">
      <c r="A10" s="25">
        <v>6</v>
      </c>
      <c r="B10" s="29" t="s">
        <v>22</v>
      </c>
      <c r="C10" s="30">
        <v>30</v>
      </c>
      <c r="D10" s="33"/>
      <c r="E10" s="26">
        <f t="shared" si="0"/>
        <v>0</v>
      </c>
      <c r="F10" s="33"/>
      <c r="G10" s="26">
        <f t="shared" si="1"/>
        <v>0</v>
      </c>
      <c r="H10" s="33">
        <v>4</v>
      </c>
      <c r="I10" s="26">
        <f t="shared" si="2"/>
        <v>13.333333333333334</v>
      </c>
      <c r="J10" s="33">
        <v>26</v>
      </c>
      <c r="K10" s="26">
        <f t="shared" si="3"/>
        <v>86.66666666666667</v>
      </c>
      <c r="L10" s="26">
        <v>10.6</v>
      </c>
      <c r="M10" s="26">
        <v>100</v>
      </c>
      <c r="N10" s="38" t="s">
        <v>35</v>
      </c>
    </row>
    <row r="11" spans="1:14" ht="15" thickBot="1">
      <c r="A11" s="25"/>
      <c r="B11" s="29"/>
      <c r="C11" s="30">
        <f>SUM(C5:C10)</f>
        <v>170</v>
      </c>
      <c r="D11" s="33"/>
      <c r="E11" s="26">
        <v>0</v>
      </c>
      <c r="F11" s="33"/>
      <c r="G11" s="26">
        <v>0</v>
      </c>
      <c r="H11" s="33">
        <f>SUM(H5:H10)</f>
        <v>38</v>
      </c>
      <c r="I11" s="26">
        <f>AVERAGE(I5:I10)</f>
        <v>22.956349206349206</v>
      </c>
      <c r="J11" s="33">
        <f>SUM(J5:J10)</f>
        <v>132</v>
      </c>
      <c r="K11" s="26">
        <f>AVERAGE(K5:K10)</f>
        <v>77.0436507936508</v>
      </c>
      <c r="L11" s="26">
        <f>AVERAGE(L5:L10)</f>
        <v>10.35</v>
      </c>
      <c r="M11" s="26">
        <v>100</v>
      </c>
      <c r="N11" s="38"/>
    </row>
    <row r="12" spans="1:14" ht="15" thickBot="1">
      <c r="A12" s="25"/>
      <c r="B12" s="29"/>
      <c r="C12" s="30"/>
      <c r="D12" s="33"/>
      <c r="E12" s="26"/>
      <c r="F12" s="33"/>
      <c r="G12" s="26"/>
      <c r="H12" s="33"/>
      <c r="I12" s="26"/>
      <c r="J12" s="33"/>
      <c r="K12" s="26"/>
      <c r="L12" s="26"/>
      <c r="M12" s="26"/>
      <c r="N12" s="33"/>
    </row>
    <row r="13" spans="1:14" ht="15" thickBot="1">
      <c r="A13" s="25"/>
      <c r="B13" s="29"/>
      <c r="C13" s="30"/>
      <c r="D13" s="33"/>
      <c r="E13" s="26"/>
      <c r="F13" s="33"/>
      <c r="G13" s="26"/>
      <c r="H13" s="33"/>
      <c r="I13" s="26"/>
      <c r="J13" s="33"/>
      <c r="K13" s="26"/>
      <c r="L13" s="26"/>
      <c r="M13" s="26"/>
      <c r="N13" s="33"/>
    </row>
    <row r="14" spans="1:14" ht="15" thickBot="1">
      <c r="A14" s="25"/>
      <c r="B14" s="29"/>
      <c r="C14" s="30"/>
      <c r="D14" s="33"/>
      <c r="E14" s="26"/>
      <c r="F14" s="33"/>
      <c r="G14" s="26"/>
      <c r="H14" s="33"/>
      <c r="I14" s="26"/>
      <c r="J14" s="33"/>
      <c r="K14" s="26"/>
      <c r="L14" s="26"/>
      <c r="M14" s="26"/>
      <c r="N14" s="33"/>
    </row>
    <row r="15" spans="1:14" ht="15" thickBot="1">
      <c r="A15" s="25"/>
      <c r="B15" s="29"/>
      <c r="C15" s="30"/>
      <c r="D15" s="33"/>
      <c r="E15" s="26"/>
      <c r="F15" s="33"/>
      <c r="G15" s="26"/>
      <c r="H15" s="33"/>
      <c r="I15" s="26"/>
      <c r="J15" s="33"/>
      <c r="K15" s="26"/>
      <c r="L15" s="26"/>
      <c r="M15" s="26"/>
      <c r="N15" s="33"/>
    </row>
    <row r="16" spans="1:14" ht="15" thickBot="1">
      <c r="A16" s="25"/>
      <c r="B16" s="29"/>
      <c r="C16" s="30"/>
      <c r="D16" s="33"/>
      <c r="E16" s="26"/>
      <c r="F16" s="33"/>
      <c r="G16" s="26"/>
      <c r="H16" s="33"/>
      <c r="I16" s="26"/>
      <c r="J16" s="33"/>
      <c r="K16" s="26"/>
      <c r="L16" s="26"/>
      <c r="M16" s="26"/>
      <c r="N16" s="33"/>
    </row>
    <row r="17" spans="1:14" ht="15" thickBot="1">
      <c r="A17" s="34"/>
      <c r="B17" s="33"/>
      <c r="C17" s="30"/>
      <c r="D17" s="33"/>
      <c r="E17" s="26"/>
      <c r="F17" s="33"/>
      <c r="G17" s="26"/>
      <c r="H17" s="33"/>
      <c r="I17" s="26"/>
      <c r="J17" s="33"/>
      <c r="K17" s="26"/>
      <c r="L17" s="26"/>
      <c r="M17" s="26"/>
      <c r="N17" s="33"/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28125" style="0" customWidth="1"/>
    <col min="14" max="14" width="17.7109375" style="0" customWidth="1"/>
  </cols>
  <sheetData>
    <row r="1" spans="1:14" ht="15">
      <c r="A1" s="144" t="s">
        <v>77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/>
      <c r="C2" s="146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124" t="s">
        <v>4</v>
      </c>
      <c r="G3" s="125"/>
      <c r="H3" s="124" t="s">
        <v>5</v>
      </c>
      <c r="I3" s="125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/>
      <c r="N4" s="150"/>
    </row>
    <row r="5" spans="1:14" ht="15.75" thickBot="1">
      <c r="A5" s="25">
        <v>1</v>
      </c>
      <c r="B5" s="26" t="s">
        <v>15</v>
      </c>
      <c r="C5" s="26">
        <v>30</v>
      </c>
      <c r="D5" s="26"/>
      <c r="E5" s="26">
        <f>D5/C5*100</f>
        <v>0</v>
      </c>
      <c r="F5" s="26"/>
      <c r="G5" s="26"/>
      <c r="H5" s="26">
        <v>11</v>
      </c>
      <c r="I5" s="26">
        <v>36.7</v>
      </c>
      <c r="J5" s="26">
        <v>19</v>
      </c>
      <c r="K5" s="26">
        <v>63.3</v>
      </c>
      <c r="L5" s="26">
        <v>9</v>
      </c>
      <c r="M5" s="128">
        <v>1</v>
      </c>
      <c r="N5" s="132" t="s">
        <v>70</v>
      </c>
    </row>
    <row r="6" spans="1:14" ht="15.75" thickBot="1">
      <c r="A6" s="25">
        <v>2</v>
      </c>
      <c r="B6" s="26" t="s">
        <v>17</v>
      </c>
      <c r="C6" s="26">
        <v>28</v>
      </c>
      <c r="D6" s="26"/>
      <c r="E6" s="26">
        <f aca="true" t="shared" si="0" ref="E6:E17">D6/C6*100</f>
        <v>0</v>
      </c>
      <c r="F6" s="26">
        <v>8</v>
      </c>
      <c r="G6" s="128">
        <v>0.285</v>
      </c>
      <c r="H6" s="26">
        <v>13</v>
      </c>
      <c r="I6" s="128">
        <v>0.464</v>
      </c>
      <c r="J6" s="26">
        <v>7</v>
      </c>
      <c r="K6" s="129">
        <v>0.25</v>
      </c>
      <c r="L6" s="26">
        <v>7.9</v>
      </c>
      <c r="M6" s="129">
        <v>0.71</v>
      </c>
      <c r="N6" s="132" t="s">
        <v>73</v>
      </c>
    </row>
    <row r="7" spans="1:14" ht="15.75" thickBot="1">
      <c r="A7" s="25">
        <v>3</v>
      </c>
      <c r="B7" s="29" t="s">
        <v>18</v>
      </c>
      <c r="C7" s="30">
        <v>30</v>
      </c>
      <c r="D7" s="29"/>
      <c r="E7" s="26">
        <f t="shared" si="0"/>
        <v>0</v>
      </c>
      <c r="F7" s="29">
        <v>5</v>
      </c>
      <c r="G7" s="26">
        <v>16.7</v>
      </c>
      <c r="H7" s="29">
        <v>17</v>
      </c>
      <c r="I7" s="26">
        <v>56.7</v>
      </c>
      <c r="J7" s="29">
        <v>8</v>
      </c>
      <c r="K7" s="26">
        <v>26.6</v>
      </c>
      <c r="L7" s="26">
        <v>8.1</v>
      </c>
      <c r="M7" s="129">
        <v>0.834</v>
      </c>
      <c r="N7" s="133" t="s">
        <v>70</v>
      </c>
    </row>
    <row r="8" spans="1:14" ht="15.75" thickBot="1">
      <c r="A8" s="25">
        <v>4</v>
      </c>
      <c r="B8" s="29" t="s">
        <v>19</v>
      </c>
      <c r="C8" s="30">
        <v>24</v>
      </c>
      <c r="D8" s="29"/>
      <c r="E8" s="26">
        <f t="shared" si="0"/>
        <v>0</v>
      </c>
      <c r="F8" s="29">
        <v>6</v>
      </c>
      <c r="G8" s="26">
        <v>25</v>
      </c>
      <c r="H8" s="29">
        <v>13</v>
      </c>
      <c r="I8" s="26">
        <v>54.2</v>
      </c>
      <c r="J8" s="29">
        <v>5</v>
      </c>
      <c r="K8" s="26">
        <v>20.8</v>
      </c>
      <c r="L8" s="26">
        <v>7.9</v>
      </c>
      <c r="M8" s="129">
        <v>0.75</v>
      </c>
      <c r="N8" s="133" t="s">
        <v>70</v>
      </c>
    </row>
    <row r="9" spans="1:14" ht="15.75" thickBot="1">
      <c r="A9" s="25">
        <v>5</v>
      </c>
      <c r="B9" s="29" t="s">
        <v>20</v>
      </c>
      <c r="C9" s="30">
        <v>28</v>
      </c>
      <c r="D9" s="29"/>
      <c r="E9" s="26">
        <v>0</v>
      </c>
      <c r="F9" s="29">
        <v>3</v>
      </c>
      <c r="G9" s="129">
        <v>0.11</v>
      </c>
      <c r="H9" s="29">
        <v>19</v>
      </c>
      <c r="I9" s="129">
        <v>0.68</v>
      </c>
      <c r="J9" s="29">
        <v>6</v>
      </c>
      <c r="K9" s="128">
        <v>0.214</v>
      </c>
      <c r="L9" s="26">
        <v>8.4</v>
      </c>
      <c r="M9" s="129">
        <v>0.893</v>
      </c>
      <c r="N9" s="133" t="s">
        <v>71</v>
      </c>
    </row>
    <row r="10" spans="1:14" ht="15.75" thickBot="1">
      <c r="A10" s="25">
        <v>6</v>
      </c>
      <c r="B10" s="29" t="s">
        <v>22</v>
      </c>
      <c r="C10" s="30">
        <v>30</v>
      </c>
      <c r="D10" s="29"/>
      <c r="E10" s="26">
        <v>0</v>
      </c>
      <c r="F10" s="29">
        <v>6</v>
      </c>
      <c r="G10" s="128">
        <v>0.2</v>
      </c>
      <c r="H10" s="29">
        <v>16</v>
      </c>
      <c r="I10" s="129">
        <v>0.533</v>
      </c>
      <c r="J10" s="29">
        <v>8</v>
      </c>
      <c r="K10" s="128">
        <v>0.266</v>
      </c>
      <c r="L10" s="26">
        <v>7.9</v>
      </c>
      <c r="M10" s="128">
        <v>0.676</v>
      </c>
      <c r="N10" s="133" t="s">
        <v>72</v>
      </c>
    </row>
    <row r="11" spans="1:14" ht="15.75" thickBot="1">
      <c r="A11" s="25">
        <v>7</v>
      </c>
      <c r="B11" s="29" t="s">
        <v>23</v>
      </c>
      <c r="C11" s="30">
        <v>28</v>
      </c>
      <c r="D11" s="29"/>
      <c r="E11" s="26">
        <f t="shared" si="0"/>
        <v>0</v>
      </c>
      <c r="F11" s="29">
        <v>2</v>
      </c>
      <c r="G11" s="128">
        <v>0.071</v>
      </c>
      <c r="H11" s="29">
        <v>17</v>
      </c>
      <c r="I11" s="129">
        <v>0.61</v>
      </c>
      <c r="J11" s="29">
        <v>9</v>
      </c>
      <c r="K11" s="129">
        <v>0.32</v>
      </c>
      <c r="L11" s="26">
        <v>8.6</v>
      </c>
      <c r="M11" s="129">
        <v>0.93</v>
      </c>
      <c r="N11" s="133" t="s">
        <v>73</v>
      </c>
    </row>
    <row r="12" spans="1:14" ht="15.75" thickBot="1">
      <c r="A12" s="25">
        <v>8</v>
      </c>
      <c r="B12" s="29" t="s">
        <v>24</v>
      </c>
      <c r="C12" s="30">
        <v>23</v>
      </c>
      <c r="D12" s="29"/>
      <c r="E12" s="26">
        <f t="shared" si="0"/>
        <v>0</v>
      </c>
      <c r="F12" s="29">
        <v>6</v>
      </c>
      <c r="G12" s="129">
        <v>0.26</v>
      </c>
      <c r="H12" s="29">
        <v>10</v>
      </c>
      <c r="I12" s="26">
        <v>43.5</v>
      </c>
      <c r="J12" s="29">
        <v>7</v>
      </c>
      <c r="K12" s="26">
        <v>30.5</v>
      </c>
      <c r="L12" s="26">
        <v>8.3</v>
      </c>
      <c r="M12" s="129">
        <v>0.74</v>
      </c>
      <c r="N12" s="133" t="s">
        <v>74</v>
      </c>
    </row>
    <row r="13" spans="1:14" ht="15.75" thickBot="1">
      <c r="A13" s="25">
        <v>9</v>
      </c>
      <c r="B13" s="29" t="s">
        <v>25</v>
      </c>
      <c r="C13" s="30">
        <v>30</v>
      </c>
      <c r="D13" s="29"/>
      <c r="E13" s="26">
        <f t="shared" si="0"/>
        <v>0</v>
      </c>
      <c r="F13" s="29">
        <v>5</v>
      </c>
      <c r="G13" s="128">
        <v>0.1667</v>
      </c>
      <c r="H13" s="29">
        <v>19</v>
      </c>
      <c r="I13" s="128">
        <v>0.633</v>
      </c>
      <c r="J13" s="29">
        <v>6</v>
      </c>
      <c r="K13" s="129">
        <v>0.2</v>
      </c>
      <c r="L13" s="26">
        <v>8.2</v>
      </c>
      <c r="M13" s="128">
        <v>0.833</v>
      </c>
      <c r="N13" s="133" t="s">
        <v>71</v>
      </c>
    </row>
    <row r="14" spans="1:14" ht="15.75" thickBot="1">
      <c r="A14" s="25">
        <v>10</v>
      </c>
      <c r="B14" s="29" t="s">
        <v>27</v>
      </c>
      <c r="C14" s="30">
        <v>28</v>
      </c>
      <c r="D14" s="29">
        <v>1</v>
      </c>
      <c r="E14" s="26">
        <v>3.5</v>
      </c>
      <c r="F14" s="29">
        <v>10</v>
      </c>
      <c r="G14" s="129">
        <v>0.37</v>
      </c>
      <c r="H14" s="29">
        <v>7</v>
      </c>
      <c r="I14" s="129">
        <v>0.26</v>
      </c>
      <c r="J14" s="29">
        <v>9</v>
      </c>
      <c r="K14" s="128">
        <v>0.333</v>
      </c>
      <c r="L14" s="26">
        <v>8.1</v>
      </c>
      <c r="M14" s="129">
        <v>0.56</v>
      </c>
      <c r="N14" s="133" t="s">
        <v>32</v>
      </c>
    </row>
    <row r="15" spans="1:14" ht="15.75" thickBot="1">
      <c r="A15" s="25">
        <v>11</v>
      </c>
      <c r="B15" s="29">
        <v>10</v>
      </c>
      <c r="C15" s="30">
        <v>31</v>
      </c>
      <c r="D15" s="29"/>
      <c r="E15" s="26">
        <f t="shared" si="0"/>
        <v>0</v>
      </c>
      <c r="F15" s="29">
        <v>10</v>
      </c>
      <c r="G15" s="128">
        <v>0.322</v>
      </c>
      <c r="H15" s="29">
        <v>11</v>
      </c>
      <c r="I15" s="128">
        <v>0.354</v>
      </c>
      <c r="J15" s="29">
        <v>10</v>
      </c>
      <c r="K15" s="128">
        <v>0.322</v>
      </c>
      <c r="L15" s="26">
        <v>7.5</v>
      </c>
      <c r="M15" s="129">
        <v>0.676</v>
      </c>
      <c r="N15" s="133" t="s">
        <v>76</v>
      </c>
    </row>
    <row r="16" spans="1:14" ht="15.75" thickBot="1">
      <c r="A16" s="25">
        <v>12</v>
      </c>
      <c r="B16" s="29">
        <v>11</v>
      </c>
      <c r="C16" s="30">
        <v>27</v>
      </c>
      <c r="D16" s="29"/>
      <c r="E16" s="26">
        <f t="shared" si="0"/>
        <v>0</v>
      </c>
      <c r="F16" s="29">
        <v>8</v>
      </c>
      <c r="G16" s="129">
        <v>0.3</v>
      </c>
      <c r="H16" s="29">
        <v>15</v>
      </c>
      <c r="I16" s="128">
        <v>0.555</v>
      </c>
      <c r="J16" s="29">
        <v>4</v>
      </c>
      <c r="K16" s="129">
        <v>0.15</v>
      </c>
      <c r="L16" s="26">
        <v>8.2</v>
      </c>
      <c r="M16" s="129">
        <v>0.703</v>
      </c>
      <c r="N16" s="133" t="s">
        <v>71</v>
      </c>
    </row>
    <row r="17" spans="1:14" ht="15" thickBot="1">
      <c r="A17" s="34"/>
      <c r="B17" s="33"/>
      <c r="C17" s="30">
        <v>336</v>
      </c>
      <c r="D17" s="29">
        <v>1</v>
      </c>
      <c r="E17" s="26">
        <f t="shared" si="0"/>
        <v>0.2976190476190476</v>
      </c>
      <c r="F17" s="29">
        <v>69</v>
      </c>
      <c r="G17" s="26">
        <f>F17/C17*100</f>
        <v>20.535714285714285</v>
      </c>
      <c r="H17" s="29">
        <v>168</v>
      </c>
      <c r="I17" s="26">
        <f>H17/C17*100</f>
        <v>50</v>
      </c>
      <c r="J17" s="29">
        <v>98</v>
      </c>
      <c r="K17" s="26">
        <f>J17/C17*100</f>
        <v>29.166666666666668</v>
      </c>
      <c r="L17" s="26">
        <v>8.1</v>
      </c>
      <c r="M17" s="129">
        <v>0.79</v>
      </c>
      <c r="N17" s="33"/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R15" sqref="R15"/>
    </sheetView>
  </sheetViews>
  <sheetFormatPr defaultColWidth="9.140625" defaultRowHeight="15"/>
  <cols>
    <col min="14" max="14" width="18.00390625" style="0" customWidth="1"/>
  </cols>
  <sheetData>
    <row r="1" spans="1:14" ht="15">
      <c r="A1" s="144" t="s">
        <v>38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/>
      <c r="C2" s="146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21" t="s">
        <v>4</v>
      </c>
      <c r="G3" s="22"/>
      <c r="H3" s="21" t="s">
        <v>5</v>
      </c>
      <c r="I3" s="22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/>
      <c r="N4" s="150"/>
    </row>
    <row r="5" spans="1:14" ht="15" thickBot="1">
      <c r="A5" s="25">
        <v>1</v>
      </c>
      <c r="B5" s="26" t="s">
        <v>15</v>
      </c>
      <c r="C5" s="26">
        <v>30</v>
      </c>
      <c r="D5" s="26">
        <v>0</v>
      </c>
      <c r="E5" s="26">
        <f>D5/C5*100</f>
        <v>0</v>
      </c>
      <c r="F5" s="26">
        <v>0</v>
      </c>
      <c r="G5" s="26">
        <f>F5/C5*100</f>
        <v>0</v>
      </c>
      <c r="H5" s="26">
        <v>0</v>
      </c>
      <c r="I5" s="26">
        <f>H5/C5*100</f>
        <v>0</v>
      </c>
      <c r="J5" s="26">
        <v>30</v>
      </c>
      <c r="K5" s="26">
        <f>J5/C5*100</f>
        <v>100</v>
      </c>
      <c r="L5" s="26">
        <v>10.7</v>
      </c>
      <c r="M5" s="26">
        <v>100</v>
      </c>
      <c r="N5" s="38" t="s">
        <v>37</v>
      </c>
    </row>
    <row r="6" spans="1:14" ht="15" thickBot="1">
      <c r="A6" s="25">
        <v>2</v>
      </c>
      <c r="B6" s="26" t="s">
        <v>17</v>
      </c>
      <c r="C6" s="26">
        <v>28</v>
      </c>
      <c r="D6" s="26">
        <v>0</v>
      </c>
      <c r="E6" s="26">
        <f aca="true" t="shared" si="0" ref="E6:E15">D6/C6*100</f>
        <v>0</v>
      </c>
      <c r="F6" s="26">
        <v>0</v>
      </c>
      <c r="G6" s="26">
        <f aca="true" t="shared" si="1" ref="G6:G15">F6/C6*100</f>
        <v>0</v>
      </c>
      <c r="H6" s="26">
        <v>0</v>
      </c>
      <c r="I6" s="26">
        <f aca="true" t="shared" si="2" ref="I6:I15">H6/C6*100</f>
        <v>0</v>
      </c>
      <c r="J6" s="26">
        <v>28</v>
      </c>
      <c r="K6" s="26">
        <f aca="true" t="shared" si="3" ref="K6:K15">J6/C6*100</f>
        <v>100</v>
      </c>
      <c r="L6" s="26">
        <v>10.4</v>
      </c>
      <c r="M6" s="26">
        <v>100</v>
      </c>
      <c r="N6" s="38" t="s">
        <v>37</v>
      </c>
    </row>
    <row r="7" spans="1:14" ht="15" thickBot="1">
      <c r="A7" s="25">
        <v>3</v>
      </c>
      <c r="B7" s="29" t="s">
        <v>18</v>
      </c>
      <c r="C7" s="30">
        <v>30</v>
      </c>
      <c r="D7" s="29">
        <v>0</v>
      </c>
      <c r="E7" s="26">
        <f t="shared" si="0"/>
        <v>0</v>
      </c>
      <c r="F7" s="29">
        <v>0</v>
      </c>
      <c r="G7" s="26">
        <f t="shared" si="1"/>
        <v>0</v>
      </c>
      <c r="H7" s="29">
        <v>0</v>
      </c>
      <c r="I7" s="26">
        <f t="shared" si="2"/>
        <v>0</v>
      </c>
      <c r="J7" s="29">
        <v>30</v>
      </c>
      <c r="K7" s="26">
        <f t="shared" si="3"/>
        <v>100</v>
      </c>
      <c r="L7" s="26">
        <v>10.6</v>
      </c>
      <c r="M7" s="26">
        <v>100</v>
      </c>
      <c r="N7" s="38" t="s">
        <v>37</v>
      </c>
    </row>
    <row r="8" spans="1:14" ht="15" thickBot="1">
      <c r="A8" s="25">
        <v>4</v>
      </c>
      <c r="B8" s="29" t="s">
        <v>19</v>
      </c>
      <c r="C8" s="30">
        <v>24</v>
      </c>
      <c r="D8" s="29">
        <v>0</v>
      </c>
      <c r="E8" s="26">
        <f t="shared" si="0"/>
        <v>0</v>
      </c>
      <c r="F8" s="29">
        <v>0</v>
      </c>
      <c r="G8" s="26">
        <f t="shared" si="1"/>
        <v>0</v>
      </c>
      <c r="H8" s="29">
        <v>0</v>
      </c>
      <c r="I8" s="26">
        <f t="shared" si="2"/>
        <v>0</v>
      </c>
      <c r="J8" s="29">
        <v>24</v>
      </c>
      <c r="K8" s="26">
        <f t="shared" si="3"/>
        <v>100</v>
      </c>
      <c r="L8" s="26">
        <v>10.5</v>
      </c>
      <c r="M8" s="26">
        <v>100</v>
      </c>
      <c r="N8" s="38" t="s">
        <v>37</v>
      </c>
    </row>
    <row r="9" spans="1:14" ht="15" thickBot="1">
      <c r="A9" s="25">
        <v>5</v>
      </c>
      <c r="B9" s="29" t="s">
        <v>20</v>
      </c>
      <c r="C9" s="30">
        <v>28</v>
      </c>
      <c r="D9" s="29">
        <v>0</v>
      </c>
      <c r="E9" s="26">
        <f t="shared" si="0"/>
        <v>0</v>
      </c>
      <c r="F9" s="29">
        <v>1</v>
      </c>
      <c r="G9" s="26">
        <f t="shared" si="1"/>
        <v>3.571428571428571</v>
      </c>
      <c r="H9" s="29">
        <v>0</v>
      </c>
      <c r="I9" s="26">
        <f t="shared" si="2"/>
        <v>0</v>
      </c>
      <c r="J9" s="29">
        <v>27</v>
      </c>
      <c r="K9" s="26">
        <f t="shared" si="3"/>
        <v>96.42857142857143</v>
      </c>
      <c r="L9" s="26">
        <v>10.4</v>
      </c>
      <c r="M9" s="26">
        <v>96.4</v>
      </c>
      <c r="N9" s="38" t="s">
        <v>37</v>
      </c>
    </row>
    <row r="10" spans="1:14" ht="15" thickBot="1">
      <c r="A10" s="25">
        <v>6</v>
      </c>
      <c r="B10" s="29" t="s">
        <v>22</v>
      </c>
      <c r="C10" s="30">
        <v>30</v>
      </c>
      <c r="D10" s="29">
        <v>0</v>
      </c>
      <c r="E10" s="26">
        <f t="shared" si="0"/>
        <v>0</v>
      </c>
      <c r="F10" s="29">
        <v>0</v>
      </c>
      <c r="G10" s="26">
        <f t="shared" si="1"/>
        <v>0</v>
      </c>
      <c r="H10" s="29">
        <v>2</v>
      </c>
      <c r="I10" s="26">
        <f t="shared" si="2"/>
        <v>6.666666666666667</v>
      </c>
      <c r="J10" s="29">
        <v>28</v>
      </c>
      <c r="K10" s="26">
        <f t="shared" si="3"/>
        <v>93.33333333333333</v>
      </c>
      <c r="L10" s="26">
        <v>10.6</v>
      </c>
      <c r="M10" s="26">
        <v>100</v>
      </c>
      <c r="N10" s="38" t="s">
        <v>37</v>
      </c>
    </row>
    <row r="11" spans="1:14" ht="15" thickBot="1">
      <c r="A11" s="25">
        <v>7</v>
      </c>
      <c r="B11" s="29" t="s">
        <v>23</v>
      </c>
      <c r="C11" s="30">
        <v>28</v>
      </c>
      <c r="D11" s="29">
        <v>0</v>
      </c>
      <c r="E11" s="26">
        <f t="shared" si="0"/>
        <v>0</v>
      </c>
      <c r="F11" s="29">
        <v>0</v>
      </c>
      <c r="G11" s="26">
        <f t="shared" si="1"/>
        <v>0</v>
      </c>
      <c r="H11" s="29">
        <v>0</v>
      </c>
      <c r="I11" s="26">
        <f t="shared" si="2"/>
        <v>0</v>
      </c>
      <c r="J11" s="29">
        <v>28</v>
      </c>
      <c r="K11" s="26">
        <f t="shared" si="3"/>
        <v>100</v>
      </c>
      <c r="L11" s="26">
        <v>10.8</v>
      </c>
      <c r="M11" s="26">
        <v>100</v>
      </c>
      <c r="N11" s="38" t="s">
        <v>37</v>
      </c>
    </row>
    <row r="12" spans="1:14" ht="15" thickBot="1">
      <c r="A12" s="25">
        <v>8</v>
      </c>
      <c r="B12" s="29" t="s">
        <v>24</v>
      </c>
      <c r="C12" s="30">
        <v>23</v>
      </c>
      <c r="D12" s="29">
        <v>0</v>
      </c>
      <c r="E12" s="26">
        <f t="shared" si="0"/>
        <v>0</v>
      </c>
      <c r="F12" s="29">
        <v>0</v>
      </c>
      <c r="G12" s="26">
        <f t="shared" si="1"/>
        <v>0</v>
      </c>
      <c r="H12" s="29">
        <v>1</v>
      </c>
      <c r="I12" s="26">
        <f t="shared" si="2"/>
        <v>4.3478260869565215</v>
      </c>
      <c r="J12" s="29">
        <v>22</v>
      </c>
      <c r="K12" s="26">
        <f t="shared" si="3"/>
        <v>95.65217391304348</v>
      </c>
      <c r="L12" s="26">
        <v>10.5</v>
      </c>
      <c r="M12" s="26">
        <v>100</v>
      </c>
      <c r="N12" s="38" t="s">
        <v>37</v>
      </c>
    </row>
    <row r="13" spans="1:14" ht="15" thickBot="1">
      <c r="A13" s="25">
        <v>9</v>
      </c>
      <c r="B13" s="29" t="s">
        <v>25</v>
      </c>
      <c r="C13" s="30">
        <v>30</v>
      </c>
      <c r="D13" s="29">
        <v>0</v>
      </c>
      <c r="E13" s="26">
        <f t="shared" si="0"/>
        <v>0</v>
      </c>
      <c r="F13" s="29">
        <v>0</v>
      </c>
      <c r="G13" s="26">
        <f t="shared" si="1"/>
        <v>0</v>
      </c>
      <c r="H13" s="29">
        <v>0</v>
      </c>
      <c r="I13" s="26">
        <f t="shared" si="2"/>
        <v>0</v>
      </c>
      <c r="J13" s="29">
        <v>30</v>
      </c>
      <c r="K13" s="26">
        <f t="shared" si="3"/>
        <v>100</v>
      </c>
      <c r="L13" s="26">
        <v>10.6</v>
      </c>
      <c r="M13" s="26">
        <v>100</v>
      </c>
      <c r="N13" s="38" t="s">
        <v>37</v>
      </c>
    </row>
    <row r="14" spans="1:14" ht="15" thickBot="1">
      <c r="A14" s="25">
        <v>10</v>
      </c>
      <c r="B14" s="29" t="s">
        <v>27</v>
      </c>
      <c r="C14" s="30">
        <v>27</v>
      </c>
      <c r="D14" s="29">
        <v>0</v>
      </c>
      <c r="E14" s="26">
        <f t="shared" si="0"/>
        <v>0</v>
      </c>
      <c r="F14" s="29">
        <v>0</v>
      </c>
      <c r="G14" s="26">
        <f t="shared" si="1"/>
        <v>0</v>
      </c>
      <c r="H14" s="29">
        <v>8</v>
      </c>
      <c r="I14" s="26">
        <f t="shared" si="2"/>
        <v>29.629629629629626</v>
      </c>
      <c r="J14" s="29">
        <v>19</v>
      </c>
      <c r="K14" s="26">
        <f t="shared" si="3"/>
        <v>70.37037037037037</v>
      </c>
      <c r="L14" s="26">
        <v>10.1</v>
      </c>
      <c r="M14" s="26">
        <v>100</v>
      </c>
      <c r="N14" s="38" t="s">
        <v>37</v>
      </c>
    </row>
    <row r="15" spans="1:14" ht="15" thickBot="1">
      <c r="A15" s="34"/>
      <c r="B15" s="33"/>
      <c r="C15" s="30">
        <v>278</v>
      </c>
      <c r="D15" s="29">
        <v>0</v>
      </c>
      <c r="E15" s="26">
        <f t="shared" si="0"/>
        <v>0</v>
      </c>
      <c r="F15" s="29">
        <v>1</v>
      </c>
      <c r="G15" s="26">
        <f t="shared" si="1"/>
        <v>0.3597122302158274</v>
      </c>
      <c r="H15" s="29">
        <v>11</v>
      </c>
      <c r="I15" s="26">
        <f t="shared" si="2"/>
        <v>3.9568345323741005</v>
      </c>
      <c r="J15" s="29">
        <v>266</v>
      </c>
      <c r="K15" s="26">
        <f t="shared" si="3"/>
        <v>95.68345323741008</v>
      </c>
      <c r="L15" s="26">
        <v>10.5</v>
      </c>
      <c r="M15" s="26">
        <v>99.6</v>
      </c>
      <c r="N15" s="33"/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2" sqref="G2"/>
    </sheetView>
  </sheetViews>
  <sheetFormatPr defaultColWidth="9.140625" defaultRowHeight="15"/>
  <cols>
    <col min="14" max="14" width="18.28125" style="0" customWidth="1"/>
  </cols>
  <sheetData>
    <row r="1" ht="14.25">
      <c r="A1" t="s">
        <v>39</v>
      </c>
    </row>
    <row r="2" ht="14.25">
      <c r="K2" t="s">
        <v>40</v>
      </c>
    </row>
    <row r="3" spans="1:14" ht="14.25">
      <c r="A3" t="s">
        <v>0</v>
      </c>
      <c r="B3" t="s">
        <v>1</v>
      </c>
      <c r="C3" t="s">
        <v>2</v>
      </c>
      <c r="D3" t="s">
        <v>3</v>
      </c>
      <c r="F3" t="s">
        <v>41</v>
      </c>
      <c r="H3" t="s">
        <v>5</v>
      </c>
      <c r="J3" t="s">
        <v>6</v>
      </c>
      <c r="L3" t="s">
        <v>7</v>
      </c>
      <c r="M3" t="s">
        <v>8</v>
      </c>
      <c r="N3" t="s">
        <v>9</v>
      </c>
    </row>
    <row r="4" spans="4:11" ht="14.25">
      <c r="D4" t="s">
        <v>42</v>
      </c>
      <c r="E4" t="s">
        <v>43</v>
      </c>
      <c r="F4" t="s">
        <v>44</v>
      </c>
      <c r="G4" t="s">
        <v>43</v>
      </c>
      <c r="H4" t="s">
        <v>13</v>
      </c>
      <c r="I4" t="s">
        <v>43</v>
      </c>
      <c r="J4" t="s">
        <v>14</v>
      </c>
      <c r="K4" t="s">
        <v>43</v>
      </c>
    </row>
    <row r="5" spans="1:14" ht="14.25">
      <c r="A5">
        <v>1</v>
      </c>
      <c r="B5" t="s">
        <v>15</v>
      </c>
      <c r="C5">
        <v>30</v>
      </c>
      <c r="E5">
        <v>0</v>
      </c>
      <c r="G5">
        <v>0</v>
      </c>
      <c r="I5">
        <v>0</v>
      </c>
      <c r="J5">
        <v>30</v>
      </c>
      <c r="K5">
        <v>100</v>
      </c>
      <c r="L5">
        <v>11.9</v>
      </c>
      <c r="M5">
        <v>100</v>
      </c>
      <c r="N5" t="s">
        <v>45</v>
      </c>
    </row>
    <row r="6" spans="1:14" ht="14.25">
      <c r="A6">
        <v>2</v>
      </c>
      <c r="B6" t="s">
        <v>17</v>
      </c>
      <c r="C6">
        <v>28</v>
      </c>
      <c r="E6">
        <v>0</v>
      </c>
      <c r="G6">
        <v>0</v>
      </c>
      <c r="H6">
        <v>5</v>
      </c>
      <c r="I6">
        <v>17.8571428571429</v>
      </c>
      <c r="J6">
        <v>23</v>
      </c>
      <c r="K6">
        <v>82.1428571428571</v>
      </c>
      <c r="L6">
        <v>10.6</v>
      </c>
      <c r="M6">
        <v>100</v>
      </c>
      <c r="N6" t="s">
        <v>45</v>
      </c>
    </row>
    <row r="7" spans="1:14" ht="14.25">
      <c r="A7">
        <v>3</v>
      </c>
      <c r="B7" t="s">
        <v>18</v>
      </c>
      <c r="C7">
        <v>30</v>
      </c>
      <c r="E7">
        <v>0</v>
      </c>
      <c r="G7">
        <v>0</v>
      </c>
      <c r="H7">
        <v>2</v>
      </c>
      <c r="I7">
        <v>6.66666666666667</v>
      </c>
      <c r="J7">
        <v>28</v>
      </c>
      <c r="K7">
        <v>93.3333333333333</v>
      </c>
      <c r="L7">
        <v>11.1</v>
      </c>
      <c r="M7">
        <v>100</v>
      </c>
      <c r="N7" t="s">
        <v>45</v>
      </c>
    </row>
    <row r="8" spans="1:14" ht="14.25">
      <c r="A8">
        <v>4</v>
      </c>
      <c r="B8" t="s">
        <v>19</v>
      </c>
      <c r="C8">
        <v>24</v>
      </c>
      <c r="E8">
        <v>0</v>
      </c>
      <c r="F8">
        <v>1</v>
      </c>
      <c r="G8">
        <v>4.16666666666667</v>
      </c>
      <c r="H8">
        <v>1</v>
      </c>
      <c r="I8">
        <v>4.16666666666667</v>
      </c>
      <c r="J8">
        <v>22</v>
      </c>
      <c r="K8">
        <v>91.6666666666667</v>
      </c>
      <c r="L8">
        <v>10.7</v>
      </c>
      <c r="M8">
        <v>95</v>
      </c>
      <c r="N8" t="s">
        <v>45</v>
      </c>
    </row>
    <row r="9" spans="1:14" ht="14.25">
      <c r="A9">
        <v>5</v>
      </c>
      <c r="B9" t="s">
        <v>20</v>
      </c>
      <c r="C9">
        <v>28</v>
      </c>
      <c r="E9">
        <v>0</v>
      </c>
      <c r="F9">
        <v>1</v>
      </c>
      <c r="G9">
        <v>3.57142857142857</v>
      </c>
      <c r="I9">
        <v>0</v>
      </c>
      <c r="J9">
        <v>27</v>
      </c>
      <c r="K9">
        <v>96.4285714285714</v>
      </c>
      <c r="L9">
        <v>10.8</v>
      </c>
      <c r="M9">
        <v>96</v>
      </c>
      <c r="N9" t="s">
        <v>45</v>
      </c>
    </row>
    <row r="10" spans="1:14" ht="14.25">
      <c r="A10">
        <v>6</v>
      </c>
      <c r="B10" t="s">
        <v>22</v>
      </c>
      <c r="C10">
        <v>30</v>
      </c>
      <c r="E10">
        <v>0</v>
      </c>
      <c r="G10">
        <v>0</v>
      </c>
      <c r="H10">
        <v>4</v>
      </c>
      <c r="I10">
        <v>13.33</v>
      </c>
      <c r="J10">
        <v>26</v>
      </c>
      <c r="K10">
        <v>86.6666666666667</v>
      </c>
      <c r="L10">
        <v>11.1</v>
      </c>
      <c r="M10">
        <v>100</v>
      </c>
      <c r="N10" t="s">
        <v>45</v>
      </c>
    </row>
    <row r="11" spans="1:14" ht="14.25">
      <c r="A11">
        <v>7</v>
      </c>
      <c r="B11" t="s">
        <v>23</v>
      </c>
      <c r="C11">
        <v>28</v>
      </c>
      <c r="D11">
        <v>0</v>
      </c>
      <c r="E11">
        <v>0</v>
      </c>
      <c r="F11">
        <v>0</v>
      </c>
      <c r="G11">
        <v>0</v>
      </c>
      <c r="H11">
        <v>4</v>
      </c>
      <c r="I11">
        <v>14.2857142857143</v>
      </c>
      <c r="J11">
        <v>24</v>
      </c>
      <c r="K11">
        <v>85.7142857142857</v>
      </c>
      <c r="L11" t="s">
        <v>46</v>
      </c>
      <c r="M11">
        <v>100</v>
      </c>
      <c r="N11" t="s">
        <v>47</v>
      </c>
    </row>
    <row r="12" spans="1:14" ht="14.25">
      <c r="A12">
        <v>8</v>
      </c>
      <c r="B12" t="s">
        <v>24</v>
      </c>
      <c r="C12">
        <v>23</v>
      </c>
      <c r="D12">
        <v>0</v>
      </c>
      <c r="E12">
        <v>0</v>
      </c>
      <c r="F12">
        <v>0</v>
      </c>
      <c r="G12">
        <v>0</v>
      </c>
      <c r="H12">
        <v>7</v>
      </c>
      <c r="I12">
        <v>30.4347826086957</v>
      </c>
      <c r="J12">
        <v>16</v>
      </c>
      <c r="K12">
        <v>69.5652173913043</v>
      </c>
      <c r="L12" t="s">
        <v>48</v>
      </c>
      <c r="M12">
        <v>100</v>
      </c>
      <c r="N12" t="s">
        <v>47</v>
      </c>
    </row>
    <row r="13" spans="1:14" ht="14.25">
      <c r="A13">
        <v>9</v>
      </c>
      <c r="B13" t="s">
        <v>25</v>
      </c>
      <c r="C13">
        <v>30</v>
      </c>
      <c r="D13">
        <v>0</v>
      </c>
      <c r="E13">
        <v>0</v>
      </c>
      <c r="F13">
        <v>0</v>
      </c>
      <c r="G13">
        <v>0</v>
      </c>
      <c r="H13">
        <v>4</v>
      </c>
      <c r="I13">
        <v>13.3333333333333</v>
      </c>
      <c r="J13">
        <v>26</v>
      </c>
      <c r="K13">
        <v>86.6666666666667</v>
      </c>
      <c r="L13" t="s">
        <v>49</v>
      </c>
      <c r="M13">
        <v>100</v>
      </c>
      <c r="N13" t="s">
        <v>47</v>
      </c>
    </row>
    <row r="14" spans="1:14" ht="14.25">
      <c r="A14">
        <v>10</v>
      </c>
      <c r="B14" t="s">
        <v>27</v>
      </c>
      <c r="C14">
        <v>27</v>
      </c>
      <c r="D14">
        <v>0</v>
      </c>
      <c r="E14">
        <v>0</v>
      </c>
      <c r="F14">
        <v>1</v>
      </c>
      <c r="G14">
        <v>3.7037037037037</v>
      </c>
      <c r="H14">
        <v>10</v>
      </c>
      <c r="I14">
        <v>37.037037037037</v>
      </c>
      <c r="J14">
        <v>16</v>
      </c>
      <c r="K14">
        <v>59.2592592592593</v>
      </c>
      <c r="L14" t="s">
        <v>50</v>
      </c>
      <c r="M14" t="s">
        <v>51</v>
      </c>
      <c r="N14" t="s">
        <v>47</v>
      </c>
    </row>
    <row r="15" spans="3:13" ht="14.25">
      <c r="C15">
        <v>278</v>
      </c>
      <c r="F15">
        <v>3</v>
      </c>
      <c r="G15">
        <v>1.56</v>
      </c>
      <c r="H15">
        <v>37</v>
      </c>
      <c r="I15">
        <v>13.3</v>
      </c>
      <c r="J15">
        <v>238</v>
      </c>
      <c r="K15">
        <v>85.1443524269611</v>
      </c>
      <c r="L15">
        <v>11.0333333333333</v>
      </c>
      <c r="M15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N1"/>
    </sheetView>
  </sheetViews>
  <sheetFormatPr defaultColWidth="9.140625" defaultRowHeight="15"/>
  <cols>
    <col min="14" max="14" width="17.28125" style="0" customWidth="1"/>
  </cols>
  <sheetData>
    <row r="1" spans="1:14" ht="15">
      <c r="A1" s="144" t="s">
        <v>55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/>
      <c r="C2" s="145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48" t="s">
        <v>4</v>
      </c>
      <c r="G3" s="49"/>
      <c r="H3" s="48" t="s">
        <v>5</v>
      </c>
      <c r="I3" s="49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/>
      <c r="N4" s="150"/>
    </row>
    <row r="5" spans="1:14" ht="15" thickBot="1">
      <c r="A5" s="25">
        <v>1</v>
      </c>
      <c r="B5" s="26" t="s">
        <v>17</v>
      </c>
      <c r="C5" s="26">
        <v>11</v>
      </c>
      <c r="D5" s="50">
        <v>0</v>
      </c>
      <c r="E5" s="50">
        <f aca="true" t="shared" si="0" ref="E5:E16">D5/C5*100</f>
        <v>0</v>
      </c>
      <c r="F5" s="50"/>
      <c r="G5" s="50">
        <f aca="true" t="shared" si="1" ref="G5:G16">F5/C5*100</f>
        <v>0</v>
      </c>
      <c r="H5" s="50">
        <v>5</v>
      </c>
      <c r="I5" s="50">
        <v>45.5</v>
      </c>
      <c r="J5" s="50">
        <v>6</v>
      </c>
      <c r="K5" s="50">
        <v>54.5</v>
      </c>
      <c r="L5" s="50">
        <v>9.5</v>
      </c>
      <c r="M5" s="26">
        <v>100</v>
      </c>
      <c r="N5" s="38" t="s">
        <v>54</v>
      </c>
    </row>
    <row r="6" spans="1:14" ht="15" thickBot="1">
      <c r="A6" s="25">
        <v>2</v>
      </c>
      <c r="B6" s="29" t="s">
        <v>18</v>
      </c>
      <c r="C6" s="30">
        <v>12</v>
      </c>
      <c r="D6" s="39">
        <v>0</v>
      </c>
      <c r="E6" s="50">
        <f t="shared" si="0"/>
        <v>0</v>
      </c>
      <c r="F6" s="33"/>
      <c r="G6" s="50">
        <f t="shared" si="1"/>
        <v>0</v>
      </c>
      <c r="H6" s="39"/>
      <c r="I6" s="50">
        <f>H6/C6*100</f>
        <v>0</v>
      </c>
      <c r="J6" s="39">
        <v>12</v>
      </c>
      <c r="K6" s="50">
        <f>J6/C6*100</f>
        <v>100</v>
      </c>
      <c r="L6" s="50">
        <v>10.9</v>
      </c>
      <c r="M6" s="26">
        <v>100</v>
      </c>
      <c r="N6" s="33" t="s">
        <v>54</v>
      </c>
    </row>
    <row r="7" spans="1:14" ht="15" thickBot="1">
      <c r="A7" s="25">
        <v>3</v>
      </c>
      <c r="B7" s="29" t="s">
        <v>19</v>
      </c>
      <c r="C7" s="30">
        <v>8</v>
      </c>
      <c r="D7" s="39">
        <v>0</v>
      </c>
      <c r="E7" s="50">
        <f t="shared" si="0"/>
        <v>0</v>
      </c>
      <c r="F7" s="33"/>
      <c r="G7" s="50">
        <f t="shared" si="1"/>
        <v>0</v>
      </c>
      <c r="H7" s="39">
        <v>3</v>
      </c>
      <c r="I7" s="50">
        <f>H7/C7*100</f>
        <v>37.5</v>
      </c>
      <c r="J7" s="39">
        <v>5</v>
      </c>
      <c r="K7" s="50">
        <f>J7/C7*100</f>
        <v>62.5</v>
      </c>
      <c r="L7" s="50">
        <v>9.5</v>
      </c>
      <c r="M7" s="26">
        <v>100</v>
      </c>
      <c r="N7" s="33" t="s">
        <v>54</v>
      </c>
    </row>
    <row r="8" spans="1:14" ht="15" thickBot="1">
      <c r="A8" s="25">
        <v>4</v>
      </c>
      <c r="B8" s="29" t="s">
        <v>20</v>
      </c>
      <c r="C8" s="30">
        <v>11</v>
      </c>
      <c r="D8" s="39">
        <v>0</v>
      </c>
      <c r="E8" s="50">
        <f t="shared" si="0"/>
        <v>0</v>
      </c>
      <c r="F8" s="39">
        <v>1</v>
      </c>
      <c r="G8" s="50">
        <v>9.1</v>
      </c>
      <c r="H8" s="39">
        <v>3</v>
      </c>
      <c r="I8" s="50">
        <v>27.3</v>
      </c>
      <c r="J8" s="39">
        <v>7</v>
      </c>
      <c r="K8" s="50">
        <v>63.6</v>
      </c>
      <c r="L8" s="50">
        <v>9.6</v>
      </c>
      <c r="M8" s="26">
        <v>90.9</v>
      </c>
      <c r="N8" s="33" t="s">
        <v>54</v>
      </c>
    </row>
    <row r="9" spans="1:14" ht="15" thickBot="1">
      <c r="A9" s="25">
        <v>5</v>
      </c>
      <c r="B9" s="29" t="s">
        <v>22</v>
      </c>
      <c r="C9" s="30">
        <v>17</v>
      </c>
      <c r="D9" s="39">
        <v>0</v>
      </c>
      <c r="E9" s="50">
        <f t="shared" si="0"/>
        <v>0</v>
      </c>
      <c r="F9" s="33"/>
      <c r="G9" s="50">
        <f t="shared" si="1"/>
        <v>0</v>
      </c>
      <c r="H9" s="39"/>
      <c r="I9" s="50">
        <f>H9/C9*100</f>
        <v>0</v>
      </c>
      <c r="J9" s="39">
        <v>17</v>
      </c>
      <c r="K9" s="50">
        <f>J9/C9*100</f>
        <v>100</v>
      </c>
      <c r="L9" s="50">
        <v>10</v>
      </c>
      <c r="M9" s="26">
        <v>100</v>
      </c>
      <c r="N9" s="33" t="s">
        <v>54</v>
      </c>
    </row>
    <row r="10" spans="1:14" ht="15" thickBot="1">
      <c r="A10" s="25">
        <v>6</v>
      </c>
      <c r="B10" s="29" t="s">
        <v>24</v>
      </c>
      <c r="C10" s="30">
        <v>11</v>
      </c>
      <c r="D10" s="39">
        <v>0</v>
      </c>
      <c r="E10" s="50">
        <f t="shared" si="0"/>
        <v>0</v>
      </c>
      <c r="F10" s="33"/>
      <c r="G10" s="50">
        <f t="shared" si="1"/>
        <v>0</v>
      </c>
      <c r="H10" s="39">
        <v>2</v>
      </c>
      <c r="I10" s="50">
        <v>18.2</v>
      </c>
      <c r="J10" s="39">
        <v>9</v>
      </c>
      <c r="K10" s="50">
        <v>81.8</v>
      </c>
      <c r="L10" s="50">
        <v>10.5</v>
      </c>
      <c r="M10" s="26">
        <v>100</v>
      </c>
      <c r="N10" s="33" t="s">
        <v>54</v>
      </c>
    </row>
    <row r="11" spans="1:14" ht="15" thickBot="1">
      <c r="A11" s="25">
        <v>7</v>
      </c>
      <c r="B11" s="26" t="s">
        <v>15</v>
      </c>
      <c r="C11" s="26">
        <v>15</v>
      </c>
      <c r="D11" s="26">
        <v>0</v>
      </c>
      <c r="E11" s="26">
        <f t="shared" si="0"/>
        <v>0</v>
      </c>
      <c r="F11" s="26"/>
      <c r="G11" s="26">
        <f t="shared" si="1"/>
        <v>0</v>
      </c>
      <c r="H11" s="26"/>
      <c r="I11" s="26">
        <f aca="true" t="shared" si="2" ref="I11:I16">H11/C11*100</f>
        <v>0</v>
      </c>
      <c r="J11" s="26">
        <v>15</v>
      </c>
      <c r="K11" s="26">
        <f>J11/C11*100</f>
        <v>100</v>
      </c>
      <c r="L11" s="26">
        <v>10.4</v>
      </c>
      <c r="M11" s="26">
        <v>100</v>
      </c>
      <c r="N11" s="38" t="s">
        <v>35</v>
      </c>
    </row>
    <row r="12" spans="1:14" ht="15" thickBot="1">
      <c r="A12" s="25">
        <v>8</v>
      </c>
      <c r="B12" s="29" t="s">
        <v>23</v>
      </c>
      <c r="C12" s="30">
        <v>12</v>
      </c>
      <c r="D12" s="39">
        <v>0</v>
      </c>
      <c r="E12" s="26">
        <f t="shared" si="0"/>
        <v>0</v>
      </c>
      <c r="F12" s="33"/>
      <c r="G12" s="26">
        <f t="shared" si="1"/>
        <v>0</v>
      </c>
      <c r="H12" s="39"/>
      <c r="I12" s="26">
        <f t="shared" si="2"/>
        <v>0</v>
      </c>
      <c r="J12" s="39">
        <v>12</v>
      </c>
      <c r="K12" s="26">
        <f>J12/C12*100</f>
        <v>100</v>
      </c>
      <c r="L12" s="26">
        <v>10.5</v>
      </c>
      <c r="M12" s="26">
        <v>100</v>
      </c>
      <c r="N12" s="33" t="s">
        <v>35</v>
      </c>
    </row>
    <row r="13" spans="1:14" ht="15" thickBot="1">
      <c r="A13" s="25">
        <v>9</v>
      </c>
      <c r="B13" s="29" t="s">
        <v>25</v>
      </c>
      <c r="C13" s="30">
        <v>18</v>
      </c>
      <c r="D13" s="39">
        <v>0</v>
      </c>
      <c r="E13" s="26">
        <f t="shared" si="0"/>
        <v>0</v>
      </c>
      <c r="F13" s="33"/>
      <c r="G13" s="26">
        <f t="shared" si="1"/>
        <v>0</v>
      </c>
      <c r="H13" s="39">
        <v>2</v>
      </c>
      <c r="I13" s="26">
        <f t="shared" si="2"/>
        <v>11.11111111111111</v>
      </c>
      <c r="J13" s="39">
        <v>16</v>
      </c>
      <c r="K13" s="26">
        <f>J13/C13*100</f>
        <v>88.88888888888889</v>
      </c>
      <c r="L13" s="26">
        <v>10</v>
      </c>
      <c r="M13" s="26">
        <v>100</v>
      </c>
      <c r="N13" s="33" t="s">
        <v>35</v>
      </c>
    </row>
    <row r="14" spans="1:14" ht="15" thickBot="1">
      <c r="A14" s="25">
        <v>10</v>
      </c>
      <c r="B14" s="29" t="s">
        <v>27</v>
      </c>
      <c r="C14" s="30">
        <v>10</v>
      </c>
      <c r="D14" s="39">
        <v>0</v>
      </c>
      <c r="E14" s="26">
        <f t="shared" si="0"/>
        <v>0</v>
      </c>
      <c r="F14" s="33"/>
      <c r="G14" s="26">
        <f t="shared" si="1"/>
        <v>0</v>
      </c>
      <c r="H14" s="39">
        <v>1</v>
      </c>
      <c r="I14" s="26">
        <f t="shared" si="2"/>
        <v>10</v>
      </c>
      <c r="J14" s="39">
        <v>9</v>
      </c>
      <c r="K14" s="26">
        <f>J14/C14*100</f>
        <v>90</v>
      </c>
      <c r="L14" s="26">
        <v>10.6</v>
      </c>
      <c r="M14" s="26">
        <v>100</v>
      </c>
      <c r="N14" s="33" t="s">
        <v>35</v>
      </c>
    </row>
    <row r="15" spans="1:14" ht="15" thickBot="1">
      <c r="A15" s="25">
        <v>11</v>
      </c>
      <c r="B15" s="29">
        <v>10</v>
      </c>
      <c r="C15" s="30">
        <v>19</v>
      </c>
      <c r="D15" s="39">
        <v>0</v>
      </c>
      <c r="E15" s="26">
        <f t="shared" si="0"/>
        <v>0</v>
      </c>
      <c r="F15" s="33"/>
      <c r="G15" s="26">
        <f t="shared" si="1"/>
        <v>0</v>
      </c>
      <c r="H15" s="39">
        <v>3</v>
      </c>
      <c r="I15" s="26">
        <f t="shared" si="2"/>
        <v>15.789473684210526</v>
      </c>
      <c r="J15" s="39">
        <v>16</v>
      </c>
      <c r="K15" s="26">
        <f>J15/C15*100</f>
        <v>84.21052631578947</v>
      </c>
      <c r="L15" s="26">
        <v>10.2</v>
      </c>
      <c r="M15" s="26">
        <v>100</v>
      </c>
      <c r="N15" s="33" t="s">
        <v>35</v>
      </c>
    </row>
    <row r="16" spans="1:14" ht="15" thickBot="1">
      <c r="A16" s="25">
        <v>12</v>
      </c>
      <c r="B16" s="29">
        <v>11</v>
      </c>
      <c r="C16" s="30">
        <v>11</v>
      </c>
      <c r="D16" s="39">
        <v>0</v>
      </c>
      <c r="E16" s="26">
        <f t="shared" si="0"/>
        <v>0</v>
      </c>
      <c r="F16" s="33"/>
      <c r="G16" s="26">
        <f t="shared" si="1"/>
        <v>0</v>
      </c>
      <c r="H16" s="39"/>
      <c r="I16" s="26">
        <f t="shared" si="2"/>
        <v>0</v>
      </c>
      <c r="J16" s="39">
        <v>11</v>
      </c>
      <c r="K16" s="26">
        <v>100</v>
      </c>
      <c r="L16" s="26">
        <v>10.7</v>
      </c>
      <c r="M16" s="26">
        <v>100</v>
      </c>
      <c r="N16" s="33" t="s">
        <v>35</v>
      </c>
    </row>
    <row r="17" spans="1:14" ht="15" thickBot="1">
      <c r="A17" s="51"/>
      <c r="B17" s="43"/>
      <c r="C17" s="43">
        <f>SUM(C5:C16)</f>
        <v>155</v>
      </c>
      <c r="D17" s="43">
        <v>0</v>
      </c>
      <c r="E17" s="43">
        <v>0</v>
      </c>
      <c r="F17" s="43">
        <v>1</v>
      </c>
      <c r="G17" s="43">
        <v>9.1</v>
      </c>
      <c r="H17" s="52">
        <f>SUM(H5:H16)</f>
        <v>19</v>
      </c>
      <c r="I17" s="45">
        <f>AVERAGE(I5:I16)</f>
        <v>13.783382066276802</v>
      </c>
      <c r="J17" s="52">
        <f>SUM(J5:J16)</f>
        <v>135</v>
      </c>
      <c r="K17" s="45">
        <f>AVERAGE(K5:K16)</f>
        <v>85.45828460038986</v>
      </c>
      <c r="L17" s="43">
        <f>AVERAGE(L5:L16)</f>
        <v>10.200000000000001</v>
      </c>
      <c r="M17" s="43">
        <f>AVERAGE(M5:M16)</f>
        <v>99.24166666666667</v>
      </c>
      <c r="N17" s="38"/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F17" sqref="F17"/>
    </sheetView>
  </sheetViews>
  <sheetFormatPr defaultColWidth="9.140625" defaultRowHeight="15"/>
  <cols>
    <col min="14" max="14" width="17.8515625" style="0" customWidth="1"/>
  </cols>
  <sheetData>
    <row r="1" spans="1:14" ht="15">
      <c r="A1" s="140" t="s">
        <v>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" thickBot="1">
      <c r="A2" s="89"/>
      <c r="B2" s="141"/>
      <c r="C2" s="142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7" thickBot="1">
      <c r="A3" s="136" t="s">
        <v>0</v>
      </c>
      <c r="B3" s="138" t="s">
        <v>1</v>
      </c>
      <c r="C3" s="138" t="s">
        <v>2</v>
      </c>
      <c r="D3" s="134" t="s">
        <v>3</v>
      </c>
      <c r="E3" s="135"/>
      <c r="F3" s="99" t="s">
        <v>4</v>
      </c>
      <c r="G3" s="100"/>
      <c r="H3" s="99" t="s">
        <v>5</v>
      </c>
      <c r="I3" s="100"/>
      <c r="J3" s="134" t="s">
        <v>6</v>
      </c>
      <c r="K3" s="135"/>
      <c r="L3" s="91" t="s">
        <v>7</v>
      </c>
      <c r="M3" s="91" t="s">
        <v>8</v>
      </c>
      <c r="N3" s="138" t="s">
        <v>9</v>
      </c>
    </row>
    <row r="4" spans="1:14" ht="27" thickBot="1">
      <c r="A4" s="137"/>
      <c r="B4" s="139"/>
      <c r="C4" s="139"/>
      <c r="D4" s="92" t="s">
        <v>10</v>
      </c>
      <c r="E4" s="92" t="s">
        <v>11</v>
      </c>
      <c r="F4" s="92" t="s">
        <v>12</v>
      </c>
      <c r="G4" s="92" t="s">
        <v>11</v>
      </c>
      <c r="H4" s="92" t="s">
        <v>13</v>
      </c>
      <c r="I4" s="92" t="s">
        <v>11</v>
      </c>
      <c r="J4" s="92" t="s">
        <v>14</v>
      </c>
      <c r="K4" s="92" t="s">
        <v>11</v>
      </c>
      <c r="L4" s="92"/>
      <c r="M4" s="92"/>
      <c r="N4" s="139"/>
    </row>
    <row r="5" spans="1:14" ht="15" thickBot="1">
      <c r="A5" s="90">
        <v>1</v>
      </c>
      <c r="B5" s="94" t="s">
        <v>15</v>
      </c>
      <c r="C5" s="94">
        <v>30</v>
      </c>
      <c r="D5" s="94">
        <v>0</v>
      </c>
      <c r="E5" s="94">
        <v>0</v>
      </c>
      <c r="F5" s="94">
        <v>7</v>
      </c>
      <c r="G5" s="102">
        <v>23.333333333333332</v>
      </c>
      <c r="H5" s="94">
        <v>17</v>
      </c>
      <c r="I5" s="102">
        <v>56.666666666666664</v>
      </c>
      <c r="J5" s="94">
        <v>6</v>
      </c>
      <c r="K5" s="94">
        <v>20</v>
      </c>
      <c r="L5" s="94">
        <v>8</v>
      </c>
      <c r="M5" s="94">
        <v>77</v>
      </c>
      <c r="N5" s="93" t="s">
        <v>36</v>
      </c>
    </row>
    <row r="6" spans="1:14" ht="15" thickBot="1">
      <c r="A6" s="90">
        <v>2</v>
      </c>
      <c r="B6" s="94" t="s">
        <v>17</v>
      </c>
      <c r="C6" s="94">
        <v>28</v>
      </c>
      <c r="D6" s="94">
        <v>0</v>
      </c>
      <c r="E6" s="94">
        <v>0</v>
      </c>
      <c r="F6" s="94">
        <v>15</v>
      </c>
      <c r="G6" s="102">
        <v>53.57142857142857</v>
      </c>
      <c r="H6" s="94">
        <v>10</v>
      </c>
      <c r="I6" s="102">
        <v>35.714285714285715</v>
      </c>
      <c r="J6" s="94">
        <v>3</v>
      </c>
      <c r="K6" s="102">
        <v>10.714285714285714</v>
      </c>
      <c r="L6" s="94">
        <v>6.5</v>
      </c>
      <c r="M6" s="94">
        <v>47</v>
      </c>
      <c r="N6" s="93" t="s">
        <v>36</v>
      </c>
    </row>
    <row r="7" spans="1:14" ht="15" thickBot="1">
      <c r="A7" s="90">
        <v>3</v>
      </c>
      <c r="B7" s="98" t="s">
        <v>18</v>
      </c>
      <c r="C7" s="96">
        <v>30</v>
      </c>
      <c r="D7" s="103">
        <v>0</v>
      </c>
      <c r="E7" s="94">
        <v>0</v>
      </c>
      <c r="F7" s="98">
        <v>6</v>
      </c>
      <c r="G7" s="94">
        <v>20</v>
      </c>
      <c r="H7" s="98">
        <v>14</v>
      </c>
      <c r="I7" s="102">
        <v>46.666666666666664</v>
      </c>
      <c r="J7" s="98">
        <v>10</v>
      </c>
      <c r="K7" s="102">
        <v>33.33333333333333</v>
      </c>
      <c r="L7" s="94">
        <v>8</v>
      </c>
      <c r="M7" s="94">
        <v>80</v>
      </c>
      <c r="N7" s="95" t="s">
        <v>36</v>
      </c>
    </row>
    <row r="8" spans="1:14" ht="15" thickBot="1">
      <c r="A8" s="90">
        <v>4</v>
      </c>
      <c r="B8" s="98" t="s">
        <v>19</v>
      </c>
      <c r="C8" s="96">
        <v>24</v>
      </c>
      <c r="D8" s="103">
        <v>0</v>
      </c>
      <c r="E8" s="94">
        <v>0</v>
      </c>
      <c r="F8" s="98">
        <v>6</v>
      </c>
      <c r="G8" s="94">
        <v>25</v>
      </c>
      <c r="H8" s="98">
        <v>14</v>
      </c>
      <c r="I8" s="101">
        <v>58.333333333333336</v>
      </c>
      <c r="J8" s="98">
        <v>4</v>
      </c>
      <c r="K8" s="101">
        <v>16.666666666666664</v>
      </c>
      <c r="L8" s="94">
        <v>7.5</v>
      </c>
      <c r="M8" s="94">
        <v>75</v>
      </c>
      <c r="N8" s="95" t="s">
        <v>16</v>
      </c>
    </row>
    <row r="9" spans="1:14" ht="15" thickBot="1">
      <c r="A9" s="90">
        <v>5</v>
      </c>
      <c r="B9" s="98">
        <v>10</v>
      </c>
      <c r="C9" s="96">
        <v>31</v>
      </c>
      <c r="D9" s="103">
        <v>0</v>
      </c>
      <c r="E9" s="94">
        <v>0</v>
      </c>
      <c r="F9" s="98">
        <v>10</v>
      </c>
      <c r="G9" s="102">
        <v>32.25806451612903</v>
      </c>
      <c r="H9" s="98">
        <v>13</v>
      </c>
      <c r="I9" s="102">
        <v>41.935483870967744</v>
      </c>
      <c r="J9" s="98">
        <v>8</v>
      </c>
      <c r="K9" s="102">
        <v>25.806451612903224</v>
      </c>
      <c r="L9" s="94">
        <v>7.8</v>
      </c>
      <c r="M9" s="94">
        <v>67.7</v>
      </c>
      <c r="N9" s="95" t="s">
        <v>36</v>
      </c>
    </row>
    <row r="10" spans="1:14" ht="15" thickBot="1">
      <c r="A10" s="90">
        <v>6</v>
      </c>
      <c r="B10" s="98">
        <v>11</v>
      </c>
      <c r="C10" s="96">
        <v>27</v>
      </c>
      <c r="D10" s="103">
        <v>0</v>
      </c>
      <c r="E10" s="94">
        <v>0</v>
      </c>
      <c r="F10" s="98">
        <v>17</v>
      </c>
      <c r="G10" s="102">
        <v>62.96296296296296</v>
      </c>
      <c r="H10" s="98">
        <v>8</v>
      </c>
      <c r="I10" s="102">
        <v>29.629629629629626</v>
      </c>
      <c r="J10" s="98">
        <v>2</v>
      </c>
      <c r="K10" s="102">
        <v>7.4074074074074066</v>
      </c>
      <c r="L10" s="94">
        <v>6.3</v>
      </c>
      <c r="M10" s="94">
        <v>37</v>
      </c>
      <c r="N10" s="95" t="s">
        <v>16</v>
      </c>
    </row>
    <row r="11" spans="1:14" ht="15" thickBot="1">
      <c r="A11" s="97"/>
      <c r="B11" s="95"/>
      <c r="C11" s="104">
        <v>170</v>
      </c>
      <c r="D11" s="105">
        <v>0</v>
      </c>
      <c r="E11" s="106">
        <v>0</v>
      </c>
      <c r="F11" s="107">
        <v>61</v>
      </c>
      <c r="G11" s="108">
        <v>35.88235294117647</v>
      </c>
      <c r="H11" s="107">
        <v>76</v>
      </c>
      <c r="I11" s="108">
        <v>44.70588235294118</v>
      </c>
      <c r="J11" s="107">
        <v>33</v>
      </c>
      <c r="K11" s="108">
        <v>19.411764705882355</v>
      </c>
      <c r="L11" s="106">
        <v>7.4</v>
      </c>
      <c r="M11" s="106">
        <v>64.1</v>
      </c>
      <c r="N11" s="95"/>
    </row>
  </sheetData>
  <sheetProtection/>
  <mergeCells count="8">
    <mergeCell ref="J3:K3"/>
    <mergeCell ref="A3:A4"/>
    <mergeCell ref="N3:N4"/>
    <mergeCell ref="A1:N1"/>
    <mergeCell ref="B2:C2"/>
    <mergeCell ref="B3:B4"/>
    <mergeCell ref="C3:C4"/>
    <mergeCell ref="D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N22" sqref="N22"/>
    </sheetView>
  </sheetViews>
  <sheetFormatPr defaultColWidth="9.140625" defaultRowHeight="15"/>
  <cols>
    <col min="14" max="14" width="15.28125" style="0" customWidth="1"/>
  </cols>
  <sheetData>
    <row r="1" spans="1:14" ht="15">
      <c r="A1" s="140" t="s">
        <v>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" thickBot="1">
      <c r="A2" s="54"/>
      <c r="B2" s="141"/>
      <c r="C2" s="14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7" thickBot="1">
      <c r="A3" s="136" t="s">
        <v>0</v>
      </c>
      <c r="B3" s="138" t="s">
        <v>1</v>
      </c>
      <c r="C3" s="138" t="s">
        <v>2</v>
      </c>
      <c r="D3" s="134" t="s">
        <v>3</v>
      </c>
      <c r="E3" s="135"/>
      <c r="F3" s="63" t="s">
        <v>4</v>
      </c>
      <c r="G3" s="64"/>
      <c r="H3" s="63" t="s">
        <v>5</v>
      </c>
      <c r="I3" s="64"/>
      <c r="J3" s="134" t="s">
        <v>6</v>
      </c>
      <c r="K3" s="135"/>
      <c r="L3" s="56" t="s">
        <v>7</v>
      </c>
      <c r="M3" s="56" t="s">
        <v>8</v>
      </c>
      <c r="N3" s="138" t="s">
        <v>9</v>
      </c>
    </row>
    <row r="4" spans="1:14" ht="27" thickBot="1">
      <c r="A4" s="137"/>
      <c r="B4" s="139"/>
      <c r="C4" s="139"/>
      <c r="D4" s="57" t="s">
        <v>10</v>
      </c>
      <c r="E4" s="57" t="s">
        <v>11</v>
      </c>
      <c r="F4" s="57" t="s">
        <v>12</v>
      </c>
      <c r="G4" s="57" t="s">
        <v>11</v>
      </c>
      <c r="H4" s="57" t="s">
        <v>13</v>
      </c>
      <c r="I4" s="57" t="s">
        <v>11</v>
      </c>
      <c r="J4" s="57" t="s">
        <v>14</v>
      </c>
      <c r="K4" s="57" t="s">
        <v>11</v>
      </c>
      <c r="L4" s="57"/>
      <c r="M4" s="57"/>
      <c r="N4" s="139"/>
    </row>
    <row r="5" spans="1:14" ht="15" thickBot="1">
      <c r="A5" s="55">
        <v>1</v>
      </c>
      <c r="B5" s="62" t="s">
        <v>20</v>
      </c>
      <c r="C5" s="60">
        <v>28</v>
      </c>
      <c r="D5" s="59">
        <v>0</v>
      </c>
      <c r="E5" s="58">
        <v>0</v>
      </c>
      <c r="F5" s="59">
        <v>11</v>
      </c>
      <c r="G5" s="66">
        <v>39.285714285714285</v>
      </c>
      <c r="H5" s="59">
        <v>13</v>
      </c>
      <c r="I5" s="66">
        <v>46.42857142857143</v>
      </c>
      <c r="J5" s="59">
        <v>4</v>
      </c>
      <c r="K5" s="66">
        <v>14.285714285714285</v>
      </c>
      <c r="L5" s="58">
        <v>7.3</v>
      </c>
      <c r="M5" s="58">
        <v>60.7</v>
      </c>
      <c r="N5" s="59" t="s">
        <v>58</v>
      </c>
    </row>
    <row r="6" spans="1:14" ht="15" thickBot="1">
      <c r="A6" s="55">
        <v>2</v>
      </c>
      <c r="B6" s="62" t="s">
        <v>22</v>
      </c>
      <c r="C6" s="60">
        <v>30</v>
      </c>
      <c r="D6" s="59">
        <v>1</v>
      </c>
      <c r="E6" s="65">
        <v>3.3333333333333335</v>
      </c>
      <c r="F6" s="59">
        <v>15</v>
      </c>
      <c r="G6" s="58">
        <v>50</v>
      </c>
      <c r="H6" s="59">
        <v>10</v>
      </c>
      <c r="I6" s="65">
        <v>33.33333333333333</v>
      </c>
      <c r="J6" s="59">
        <v>4</v>
      </c>
      <c r="K6" s="65">
        <v>13.333333333333334</v>
      </c>
      <c r="L6" s="58">
        <v>6.7</v>
      </c>
      <c r="M6" s="58">
        <v>47</v>
      </c>
      <c r="N6" s="59" t="s">
        <v>59</v>
      </c>
    </row>
    <row r="7" spans="1:14" ht="15" thickBot="1">
      <c r="A7" s="55">
        <v>3</v>
      </c>
      <c r="B7" s="62" t="s">
        <v>23</v>
      </c>
      <c r="C7" s="60">
        <v>28</v>
      </c>
      <c r="D7" s="59">
        <v>0</v>
      </c>
      <c r="E7" s="58">
        <v>0</v>
      </c>
      <c r="F7" s="59">
        <v>8</v>
      </c>
      <c r="G7" s="66">
        <v>28.57142857142857</v>
      </c>
      <c r="H7" s="59">
        <v>16</v>
      </c>
      <c r="I7" s="66">
        <v>57.14285714285714</v>
      </c>
      <c r="J7" s="59">
        <v>4</v>
      </c>
      <c r="K7" s="66">
        <v>14.285714285714285</v>
      </c>
      <c r="L7" s="58">
        <v>7.6</v>
      </c>
      <c r="M7" s="58">
        <v>71.4</v>
      </c>
      <c r="N7" s="59" t="s">
        <v>58</v>
      </c>
    </row>
    <row r="8" spans="1:14" ht="15" thickBot="1">
      <c r="A8" s="55">
        <v>4</v>
      </c>
      <c r="B8" s="62" t="s">
        <v>24</v>
      </c>
      <c r="C8" s="60">
        <v>23</v>
      </c>
      <c r="D8" s="59">
        <v>0</v>
      </c>
      <c r="E8" s="58">
        <v>0</v>
      </c>
      <c r="F8" s="59">
        <v>6</v>
      </c>
      <c r="G8" s="66">
        <v>26.08695652173913</v>
      </c>
      <c r="H8" s="59">
        <v>13</v>
      </c>
      <c r="I8" s="66">
        <v>56.52173913043478</v>
      </c>
      <c r="J8" s="59">
        <v>4</v>
      </c>
      <c r="K8" s="66">
        <v>17.391304347826086</v>
      </c>
      <c r="L8" s="58">
        <v>7.4</v>
      </c>
      <c r="M8" s="58">
        <v>73.9</v>
      </c>
      <c r="N8" s="59" t="s">
        <v>58</v>
      </c>
    </row>
    <row r="9" spans="1:14" ht="15" thickBot="1">
      <c r="A9" s="55">
        <v>5</v>
      </c>
      <c r="B9" s="62" t="s">
        <v>25</v>
      </c>
      <c r="C9" s="60">
        <v>30</v>
      </c>
      <c r="D9" s="59">
        <v>0</v>
      </c>
      <c r="E9" s="58">
        <v>0</v>
      </c>
      <c r="F9" s="59">
        <v>9</v>
      </c>
      <c r="G9" s="58">
        <v>30</v>
      </c>
      <c r="H9" s="59">
        <v>17</v>
      </c>
      <c r="I9" s="66">
        <v>56.666666666666664</v>
      </c>
      <c r="J9" s="59">
        <v>4</v>
      </c>
      <c r="K9" s="66">
        <v>13.333333333333334</v>
      </c>
      <c r="L9" s="58">
        <v>7.4</v>
      </c>
      <c r="M9" s="58">
        <v>70</v>
      </c>
      <c r="N9" s="59" t="s">
        <v>58</v>
      </c>
    </row>
    <row r="10" spans="1:14" ht="15" thickBot="1">
      <c r="A10" s="55">
        <v>6</v>
      </c>
      <c r="B10" s="62" t="s">
        <v>27</v>
      </c>
      <c r="C10" s="60">
        <v>27</v>
      </c>
      <c r="D10" s="59">
        <v>0</v>
      </c>
      <c r="E10" s="58">
        <v>0</v>
      </c>
      <c r="F10" s="59">
        <v>14</v>
      </c>
      <c r="G10" s="66">
        <v>51.85185185185185</v>
      </c>
      <c r="H10" s="59">
        <v>6</v>
      </c>
      <c r="I10" s="66">
        <v>22.22222222222222</v>
      </c>
      <c r="J10" s="59">
        <v>7</v>
      </c>
      <c r="K10" s="66">
        <v>25.925925925925924</v>
      </c>
      <c r="L10" s="58">
        <v>7</v>
      </c>
      <c r="M10" s="58">
        <v>48.1</v>
      </c>
      <c r="N10" s="59" t="s">
        <v>58</v>
      </c>
    </row>
    <row r="11" spans="1:14" ht="15" thickBot="1">
      <c r="A11" s="61"/>
      <c r="B11" s="59"/>
      <c r="C11" s="67">
        <v>166</v>
      </c>
      <c r="D11" s="68">
        <v>1</v>
      </c>
      <c r="E11" s="69">
        <v>0.6024096385542169</v>
      </c>
      <c r="F11" s="68">
        <v>63</v>
      </c>
      <c r="G11" s="69">
        <v>37.95180722891566</v>
      </c>
      <c r="H11" s="68">
        <v>75</v>
      </c>
      <c r="I11" s="69">
        <v>45.18072289156627</v>
      </c>
      <c r="J11" s="68">
        <v>27</v>
      </c>
      <c r="K11" s="69">
        <v>16.265060240963855</v>
      </c>
      <c r="L11" s="70">
        <v>7.2</v>
      </c>
      <c r="M11" s="70">
        <v>61</v>
      </c>
      <c r="N11" s="59"/>
    </row>
  </sheetData>
  <sheetProtection/>
  <mergeCells count="8">
    <mergeCell ref="J3:K3"/>
    <mergeCell ref="A3:A4"/>
    <mergeCell ref="N3:N4"/>
    <mergeCell ref="A1:N1"/>
    <mergeCell ref="B2:C2"/>
    <mergeCell ref="B3:B4"/>
    <mergeCell ref="C3:C4"/>
    <mergeCell ref="D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25" sqref="G25"/>
    </sheetView>
  </sheetViews>
  <sheetFormatPr defaultColWidth="9.140625" defaultRowHeight="15"/>
  <cols>
    <col min="14" max="14" width="18.140625" style="0" customWidth="1"/>
  </cols>
  <sheetData>
    <row r="1" spans="1:14" ht="15">
      <c r="A1" s="140" t="s">
        <v>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5" thickBot="1">
      <c r="A2" s="72"/>
      <c r="B2" s="141"/>
      <c r="C2" s="142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7" thickBot="1">
      <c r="A3" s="136" t="s">
        <v>0</v>
      </c>
      <c r="B3" s="138" t="s">
        <v>1</v>
      </c>
      <c r="C3" s="138" t="s">
        <v>2</v>
      </c>
      <c r="D3" s="134" t="s">
        <v>3</v>
      </c>
      <c r="E3" s="135"/>
      <c r="F3" s="81" t="s">
        <v>4</v>
      </c>
      <c r="G3" s="82"/>
      <c r="H3" s="81" t="s">
        <v>5</v>
      </c>
      <c r="I3" s="82"/>
      <c r="J3" s="134" t="s">
        <v>6</v>
      </c>
      <c r="K3" s="135"/>
      <c r="L3" s="74" t="s">
        <v>7</v>
      </c>
      <c r="M3" s="74" t="s">
        <v>8</v>
      </c>
      <c r="N3" s="138" t="s">
        <v>9</v>
      </c>
    </row>
    <row r="4" spans="1:14" ht="27" thickBot="1">
      <c r="A4" s="137"/>
      <c r="B4" s="139"/>
      <c r="C4" s="139"/>
      <c r="D4" s="75" t="s">
        <v>10</v>
      </c>
      <c r="E4" s="75" t="s">
        <v>11</v>
      </c>
      <c r="F4" s="75" t="s">
        <v>12</v>
      </c>
      <c r="G4" s="75" t="s">
        <v>11</v>
      </c>
      <c r="H4" s="75" t="s">
        <v>13</v>
      </c>
      <c r="I4" s="75" t="s">
        <v>11</v>
      </c>
      <c r="J4" s="75" t="s">
        <v>14</v>
      </c>
      <c r="K4" s="75" t="s">
        <v>11</v>
      </c>
      <c r="L4" s="75"/>
      <c r="M4" s="75"/>
      <c r="N4" s="139"/>
    </row>
    <row r="5" spans="1:14" ht="15" thickBot="1">
      <c r="A5" s="73">
        <v>1</v>
      </c>
      <c r="B5" s="80" t="s">
        <v>20</v>
      </c>
      <c r="C5" s="78">
        <v>28</v>
      </c>
      <c r="D5" s="77">
        <v>0</v>
      </c>
      <c r="E5" s="76">
        <v>0</v>
      </c>
      <c r="F5" s="77">
        <v>10</v>
      </c>
      <c r="G5" s="83">
        <v>35.714285714285715</v>
      </c>
      <c r="H5" s="77">
        <v>14</v>
      </c>
      <c r="I5" s="76">
        <v>50</v>
      </c>
      <c r="J5" s="77">
        <v>4</v>
      </c>
      <c r="K5" s="83">
        <v>14.285714285714285</v>
      </c>
      <c r="L5" s="76">
        <v>7.8</v>
      </c>
      <c r="M5" s="76">
        <v>64.3</v>
      </c>
      <c r="N5" s="77" t="s">
        <v>58</v>
      </c>
    </row>
    <row r="6" spans="1:14" ht="15" thickBot="1">
      <c r="A6" s="73">
        <v>2</v>
      </c>
      <c r="B6" s="80" t="s">
        <v>22</v>
      </c>
      <c r="C6" s="78">
        <v>30</v>
      </c>
      <c r="D6" s="77">
        <v>1</v>
      </c>
      <c r="E6" s="83">
        <v>3.3333333333333335</v>
      </c>
      <c r="F6" s="77">
        <v>17</v>
      </c>
      <c r="G6" s="83">
        <v>56.666666666666664</v>
      </c>
      <c r="H6" s="77">
        <v>7</v>
      </c>
      <c r="I6" s="83">
        <v>23.333333333333332</v>
      </c>
      <c r="J6" s="77">
        <v>5</v>
      </c>
      <c r="K6" s="83">
        <v>16.666666666666664</v>
      </c>
      <c r="L6" s="76">
        <v>6.5</v>
      </c>
      <c r="M6" s="76">
        <v>40</v>
      </c>
      <c r="N6" s="77" t="s">
        <v>36</v>
      </c>
    </row>
    <row r="7" spans="1:14" ht="15" thickBot="1">
      <c r="A7" s="73">
        <v>3</v>
      </c>
      <c r="B7" s="80" t="s">
        <v>23</v>
      </c>
      <c r="C7" s="78">
        <v>28</v>
      </c>
      <c r="D7" s="77">
        <v>0</v>
      </c>
      <c r="E7" s="76">
        <v>0</v>
      </c>
      <c r="F7" s="77">
        <v>4</v>
      </c>
      <c r="G7" s="83">
        <v>14.285714285714285</v>
      </c>
      <c r="H7" s="77">
        <v>17</v>
      </c>
      <c r="I7" s="83">
        <v>60.71428571428571</v>
      </c>
      <c r="J7" s="77">
        <v>7</v>
      </c>
      <c r="K7" s="76">
        <v>25</v>
      </c>
      <c r="L7" s="76">
        <v>7.8</v>
      </c>
      <c r="M7" s="76">
        <v>85.7</v>
      </c>
      <c r="N7" s="77" t="s">
        <v>58</v>
      </c>
    </row>
    <row r="8" spans="1:14" ht="15" thickBot="1">
      <c r="A8" s="73">
        <v>4</v>
      </c>
      <c r="B8" s="80" t="s">
        <v>24</v>
      </c>
      <c r="C8" s="78">
        <v>23</v>
      </c>
      <c r="D8" s="77">
        <v>0</v>
      </c>
      <c r="E8" s="76">
        <v>0</v>
      </c>
      <c r="F8" s="77">
        <v>5</v>
      </c>
      <c r="G8" s="83">
        <v>21.73913043478261</v>
      </c>
      <c r="H8" s="77">
        <v>13</v>
      </c>
      <c r="I8" s="83">
        <v>56.52173913043478</v>
      </c>
      <c r="J8" s="77">
        <v>5</v>
      </c>
      <c r="K8" s="83">
        <v>21.73913043478261</v>
      </c>
      <c r="L8" s="76">
        <v>7.5</v>
      </c>
      <c r="M8" s="76">
        <v>78.3</v>
      </c>
      <c r="N8" s="77" t="s">
        <v>58</v>
      </c>
    </row>
    <row r="9" spans="1:14" ht="15" thickBot="1">
      <c r="A9" s="73">
        <v>5</v>
      </c>
      <c r="B9" s="80" t="s">
        <v>25</v>
      </c>
      <c r="C9" s="78">
        <v>30</v>
      </c>
      <c r="D9" s="77">
        <v>0</v>
      </c>
      <c r="E9" s="76">
        <v>0</v>
      </c>
      <c r="F9" s="77">
        <v>9</v>
      </c>
      <c r="G9" s="76">
        <v>30</v>
      </c>
      <c r="H9" s="77">
        <v>17</v>
      </c>
      <c r="I9" s="83">
        <v>56.666666666666664</v>
      </c>
      <c r="J9" s="77">
        <v>4</v>
      </c>
      <c r="K9" s="83">
        <v>13.333333333333334</v>
      </c>
      <c r="L9" s="76">
        <v>7.4</v>
      </c>
      <c r="M9" s="76">
        <v>70</v>
      </c>
      <c r="N9" s="77" t="s">
        <v>58</v>
      </c>
    </row>
    <row r="10" spans="1:14" ht="15" thickBot="1">
      <c r="A10" s="73">
        <v>6</v>
      </c>
      <c r="B10" s="80" t="s">
        <v>27</v>
      </c>
      <c r="C10" s="78">
        <v>27</v>
      </c>
      <c r="D10" s="77">
        <v>0</v>
      </c>
      <c r="E10" s="76">
        <v>0</v>
      </c>
      <c r="F10" s="77">
        <v>13</v>
      </c>
      <c r="G10" s="83">
        <v>48.148148148148145</v>
      </c>
      <c r="H10" s="77">
        <v>7</v>
      </c>
      <c r="I10" s="83">
        <v>25.925925925925924</v>
      </c>
      <c r="J10" s="77">
        <v>7</v>
      </c>
      <c r="K10" s="83">
        <v>25.925925925925924</v>
      </c>
      <c r="L10" s="76">
        <v>7</v>
      </c>
      <c r="M10" s="76">
        <v>51.9</v>
      </c>
      <c r="N10" s="77" t="s">
        <v>58</v>
      </c>
    </row>
    <row r="11" spans="1:14" ht="15" thickBot="1">
      <c r="A11" s="79"/>
      <c r="B11" s="77"/>
      <c r="C11" s="84">
        <v>166</v>
      </c>
      <c r="D11" s="85">
        <v>1</v>
      </c>
      <c r="E11" s="86">
        <v>0.6024096385542169</v>
      </c>
      <c r="F11" s="85">
        <v>58</v>
      </c>
      <c r="G11" s="86">
        <v>35</v>
      </c>
      <c r="H11" s="85">
        <v>75</v>
      </c>
      <c r="I11" s="86">
        <v>45.18072289156627</v>
      </c>
      <c r="J11" s="85">
        <v>32</v>
      </c>
      <c r="K11" s="86">
        <v>19.27710843373494</v>
      </c>
      <c r="L11" s="87">
        <v>7.3</v>
      </c>
      <c r="M11" s="87">
        <v>64</v>
      </c>
      <c r="N11" s="77"/>
    </row>
  </sheetData>
  <sheetProtection/>
  <mergeCells count="8">
    <mergeCell ref="J3:K3"/>
    <mergeCell ref="A3:A4"/>
    <mergeCell ref="N3:N4"/>
    <mergeCell ref="A1:N1"/>
    <mergeCell ref="B2:C2"/>
    <mergeCell ref="B3:B4"/>
    <mergeCell ref="C3:C4"/>
    <mergeCell ref="D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V16" sqref="V16"/>
    </sheetView>
  </sheetViews>
  <sheetFormatPr defaultColWidth="9.140625" defaultRowHeight="15"/>
  <cols>
    <col min="14" max="14" width="18.28125" style="0" customWidth="1"/>
  </cols>
  <sheetData>
    <row r="1" spans="1:14" ht="15">
      <c r="A1" s="144" t="s">
        <v>78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/>
      <c r="C2" s="146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124" t="s">
        <v>4</v>
      </c>
      <c r="G3" s="125"/>
      <c r="H3" s="124" t="s">
        <v>5</v>
      </c>
      <c r="I3" s="125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/>
      <c r="N4" s="150"/>
    </row>
    <row r="5" spans="1:14" ht="15" thickBot="1">
      <c r="A5" s="25">
        <v>1</v>
      </c>
      <c r="B5" s="26" t="s">
        <v>15</v>
      </c>
      <c r="C5" s="26">
        <v>30</v>
      </c>
      <c r="D5" s="26">
        <v>0</v>
      </c>
      <c r="E5" s="26">
        <f>D5/C5*100</f>
        <v>0</v>
      </c>
      <c r="F5" s="26">
        <v>1</v>
      </c>
      <c r="G5" s="26">
        <f>F5/C5*100</f>
        <v>3.3333333333333335</v>
      </c>
      <c r="H5" s="26">
        <v>14</v>
      </c>
      <c r="I5" s="26">
        <f>H5/C5*100</f>
        <v>46.666666666666664</v>
      </c>
      <c r="J5" s="26">
        <v>15</v>
      </c>
      <c r="K5" s="26">
        <f>J5/C5*100</f>
        <v>50</v>
      </c>
      <c r="L5" s="26">
        <v>9.2</v>
      </c>
      <c r="M5" s="26">
        <v>97</v>
      </c>
      <c r="N5" s="38" t="s">
        <v>79</v>
      </c>
    </row>
    <row r="6" spans="1:14" ht="15" thickBot="1">
      <c r="A6" s="25">
        <v>2</v>
      </c>
      <c r="B6" s="26" t="s">
        <v>17</v>
      </c>
      <c r="C6" s="26">
        <v>28</v>
      </c>
      <c r="D6" s="26">
        <v>0</v>
      </c>
      <c r="E6" s="26">
        <f aca="true" t="shared" si="0" ref="E6:E17">D6/C6*100</f>
        <v>0</v>
      </c>
      <c r="F6" s="26">
        <v>11</v>
      </c>
      <c r="G6" s="26">
        <f aca="true" t="shared" si="1" ref="G6:G17">F6/C6*100</f>
        <v>39.285714285714285</v>
      </c>
      <c r="H6" s="26">
        <v>13</v>
      </c>
      <c r="I6" s="26">
        <f aca="true" t="shared" si="2" ref="I6:I17">H6/C6*100</f>
        <v>46.42857142857143</v>
      </c>
      <c r="J6" s="26">
        <v>4</v>
      </c>
      <c r="K6" s="26">
        <f aca="true" t="shared" si="3" ref="K6:K17">J6/C6*100</f>
        <v>14.285714285714285</v>
      </c>
      <c r="L6" s="26">
        <v>7.64</v>
      </c>
      <c r="M6" s="26">
        <v>60.7</v>
      </c>
      <c r="N6" s="38" t="s">
        <v>80</v>
      </c>
    </row>
    <row r="7" spans="1:14" ht="15" thickBot="1">
      <c r="A7" s="25">
        <v>3</v>
      </c>
      <c r="B7" s="29" t="s">
        <v>18</v>
      </c>
      <c r="C7" s="30">
        <v>30</v>
      </c>
      <c r="D7" s="33">
        <v>0</v>
      </c>
      <c r="E7" s="26">
        <f t="shared" si="0"/>
        <v>0</v>
      </c>
      <c r="F7" s="33">
        <v>5</v>
      </c>
      <c r="G7" s="26">
        <f t="shared" si="1"/>
        <v>16.666666666666664</v>
      </c>
      <c r="H7" s="33">
        <v>19</v>
      </c>
      <c r="I7" s="26">
        <f t="shared" si="2"/>
        <v>63.33333333333333</v>
      </c>
      <c r="J7" s="33">
        <v>6</v>
      </c>
      <c r="K7" s="26">
        <f t="shared" si="3"/>
        <v>20</v>
      </c>
      <c r="L7" s="26">
        <v>8</v>
      </c>
      <c r="M7" s="26">
        <v>83.3</v>
      </c>
      <c r="N7" s="33" t="s">
        <v>81</v>
      </c>
    </row>
    <row r="8" spans="1:14" ht="15" thickBot="1">
      <c r="A8" s="25">
        <v>4</v>
      </c>
      <c r="B8" s="29" t="s">
        <v>19</v>
      </c>
      <c r="C8" s="30">
        <v>24</v>
      </c>
      <c r="D8" s="33">
        <v>1</v>
      </c>
      <c r="E8" s="26">
        <f t="shared" si="0"/>
        <v>4.166666666666666</v>
      </c>
      <c r="F8" s="33">
        <v>8</v>
      </c>
      <c r="G8" s="26">
        <f t="shared" si="1"/>
        <v>33.33333333333333</v>
      </c>
      <c r="H8" s="33">
        <v>11</v>
      </c>
      <c r="I8" s="26">
        <f t="shared" si="2"/>
        <v>45.83333333333333</v>
      </c>
      <c r="J8" s="33">
        <v>4</v>
      </c>
      <c r="K8" s="26">
        <f t="shared" si="3"/>
        <v>16.666666666666664</v>
      </c>
      <c r="L8" s="26">
        <v>7.3</v>
      </c>
      <c r="M8" s="26">
        <v>54.5</v>
      </c>
      <c r="N8" s="33" t="s">
        <v>82</v>
      </c>
    </row>
    <row r="9" spans="1:14" ht="15" thickBot="1">
      <c r="A9" s="25">
        <v>5</v>
      </c>
      <c r="B9" s="29" t="s">
        <v>20</v>
      </c>
      <c r="C9" s="30">
        <v>28</v>
      </c>
      <c r="D9" s="33"/>
      <c r="E9" s="26">
        <f t="shared" si="0"/>
        <v>0</v>
      </c>
      <c r="F9" s="33">
        <v>5</v>
      </c>
      <c r="G9" s="26">
        <f t="shared" si="1"/>
        <v>17.857142857142858</v>
      </c>
      <c r="H9" s="33">
        <v>16</v>
      </c>
      <c r="I9" s="26">
        <f t="shared" si="2"/>
        <v>57.14285714285714</v>
      </c>
      <c r="J9" s="33">
        <v>7</v>
      </c>
      <c r="K9" s="26">
        <f t="shared" si="3"/>
        <v>25</v>
      </c>
      <c r="L9" s="26">
        <v>7.9</v>
      </c>
      <c r="M9" s="26">
        <v>82.14</v>
      </c>
      <c r="N9" s="33" t="s">
        <v>82</v>
      </c>
    </row>
    <row r="10" spans="1:14" ht="15" thickBot="1">
      <c r="A10" s="25">
        <v>6</v>
      </c>
      <c r="B10" s="29" t="s">
        <v>22</v>
      </c>
      <c r="C10" s="30">
        <v>30</v>
      </c>
      <c r="D10" s="33">
        <v>0</v>
      </c>
      <c r="E10" s="26">
        <f t="shared" si="0"/>
        <v>0</v>
      </c>
      <c r="F10" s="33">
        <v>11</v>
      </c>
      <c r="G10" s="26">
        <f t="shared" si="1"/>
        <v>36.666666666666664</v>
      </c>
      <c r="H10" s="33">
        <v>13</v>
      </c>
      <c r="I10" s="26">
        <f t="shared" si="2"/>
        <v>43.333333333333336</v>
      </c>
      <c r="J10" s="33">
        <v>6</v>
      </c>
      <c r="K10" s="26">
        <f t="shared" si="3"/>
        <v>20</v>
      </c>
      <c r="L10" s="26">
        <v>7.46</v>
      </c>
      <c r="M10" s="26">
        <v>63.33</v>
      </c>
      <c r="N10" s="33" t="s">
        <v>80</v>
      </c>
    </row>
    <row r="11" spans="1:14" ht="15" thickBot="1">
      <c r="A11" s="25">
        <v>7</v>
      </c>
      <c r="B11" s="29" t="s">
        <v>23</v>
      </c>
      <c r="C11" s="30">
        <v>28</v>
      </c>
      <c r="D11" s="33"/>
      <c r="E11" s="26"/>
      <c r="F11" s="33">
        <v>6</v>
      </c>
      <c r="G11" s="26">
        <f t="shared" si="1"/>
        <v>21.428571428571427</v>
      </c>
      <c r="H11" s="33">
        <v>15</v>
      </c>
      <c r="I11" s="26">
        <f t="shared" si="2"/>
        <v>53.57142857142857</v>
      </c>
      <c r="J11" s="33">
        <v>7</v>
      </c>
      <c r="K11" s="26">
        <f t="shared" si="3"/>
        <v>25</v>
      </c>
      <c r="L11" s="26">
        <v>7.8</v>
      </c>
      <c r="M11" s="26">
        <v>78.57</v>
      </c>
      <c r="N11" s="33" t="s">
        <v>82</v>
      </c>
    </row>
    <row r="12" spans="1:14" ht="15" thickBot="1">
      <c r="A12" s="25">
        <v>8</v>
      </c>
      <c r="B12" s="29" t="s">
        <v>24</v>
      </c>
      <c r="C12" s="30">
        <v>23</v>
      </c>
      <c r="D12" s="33"/>
      <c r="E12" s="26">
        <f t="shared" si="0"/>
        <v>0</v>
      </c>
      <c r="F12" s="33">
        <v>5</v>
      </c>
      <c r="G12" s="26">
        <f t="shared" si="1"/>
        <v>21.73913043478261</v>
      </c>
      <c r="H12" s="33">
        <v>10</v>
      </c>
      <c r="I12" s="26">
        <f t="shared" si="2"/>
        <v>43.47826086956522</v>
      </c>
      <c r="J12" s="33">
        <v>8</v>
      </c>
      <c r="K12" s="26">
        <f t="shared" si="3"/>
        <v>34.78260869565217</v>
      </c>
      <c r="L12" s="26">
        <v>8.2</v>
      </c>
      <c r="M12" s="26">
        <v>78.26</v>
      </c>
      <c r="N12" s="33" t="s">
        <v>83</v>
      </c>
    </row>
    <row r="13" spans="1:14" ht="15" thickBot="1">
      <c r="A13" s="25">
        <v>9</v>
      </c>
      <c r="B13" s="29" t="s">
        <v>25</v>
      </c>
      <c r="C13" s="30">
        <v>30</v>
      </c>
      <c r="D13" s="33"/>
      <c r="E13" s="26">
        <f t="shared" si="0"/>
        <v>0</v>
      </c>
      <c r="F13" s="33">
        <v>7</v>
      </c>
      <c r="G13" s="26">
        <f t="shared" si="1"/>
        <v>23.333333333333332</v>
      </c>
      <c r="H13" s="33">
        <v>12</v>
      </c>
      <c r="I13" s="26">
        <f t="shared" si="2"/>
        <v>40</v>
      </c>
      <c r="J13" s="33">
        <v>11</v>
      </c>
      <c r="K13" s="26">
        <f t="shared" si="3"/>
        <v>36.666666666666664</v>
      </c>
      <c r="L13" s="26">
        <v>7.9</v>
      </c>
      <c r="M13" s="26">
        <v>76.66</v>
      </c>
      <c r="N13" s="33" t="s">
        <v>83</v>
      </c>
    </row>
    <row r="14" spans="1:14" ht="15" thickBot="1">
      <c r="A14" s="25">
        <v>10</v>
      </c>
      <c r="B14" s="29" t="s">
        <v>27</v>
      </c>
      <c r="C14" s="30">
        <v>27</v>
      </c>
      <c r="D14" s="33"/>
      <c r="E14" s="26">
        <f t="shared" si="0"/>
        <v>0</v>
      </c>
      <c r="F14" s="33">
        <v>9</v>
      </c>
      <c r="G14" s="26">
        <f t="shared" si="1"/>
        <v>33.33333333333333</v>
      </c>
      <c r="H14" s="33">
        <v>7</v>
      </c>
      <c r="I14" s="26">
        <f t="shared" si="2"/>
        <v>25.925925925925924</v>
      </c>
      <c r="J14" s="33">
        <v>11</v>
      </c>
      <c r="K14" s="26">
        <f t="shared" si="3"/>
        <v>40.74074074074074</v>
      </c>
      <c r="L14" s="26">
        <v>7.9</v>
      </c>
      <c r="M14" s="26">
        <v>64.28</v>
      </c>
      <c r="N14" s="33" t="s">
        <v>83</v>
      </c>
    </row>
    <row r="15" spans="1:14" ht="15" thickBot="1">
      <c r="A15" s="25">
        <v>11</v>
      </c>
      <c r="B15" s="29">
        <v>10</v>
      </c>
      <c r="C15" s="30">
        <v>31</v>
      </c>
      <c r="D15" s="33"/>
      <c r="E15" s="26">
        <f t="shared" si="0"/>
        <v>0</v>
      </c>
      <c r="F15" s="33">
        <v>3</v>
      </c>
      <c r="G15" s="26">
        <f t="shared" si="1"/>
        <v>9.67741935483871</v>
      </c>
      <c r="H15" s="33">
        <v>15</v>
      </c>
      <c r="I15" s="26">
        <f t="shared" si="2"/>
        <v>48.38709677419355</v>
      </c>
      <c r="J15" s="33">
        <v>13</v>
      </c>
      <c r="K15" s="26">
        <f t="shared" si="3"/>
        <v>41.935483870967744</v>
      </c>
      <c r="L15" s="26">
        <v>8.6</v>
      </c>
      <c r="M15" s="26">
        <v>90.31</v>
      </c>
      <c r="N15" s="33" t="s">
        <v>82</v>
      </c>
    </row>
    <row r="16" spans="1:14" ht="15" thickBot="1">
      <c r="A16" s="25">
        <v>12</v>
      </c>
      <c r="B16" s="29">
        <v>11</v>
      </c>
      <c r="C16" s="30">
        <v>27</v>
      </c>
      <c r="D16" s="33"/>
      <c r="E16" s="26">
        <f t="shared" si="0"/>
        <v>0</v>
      </c>
      <c r="F16" s="33">
        <v>16</v>
      </c>
      <c r="G16" s="26">
        <f t="shared" si="1"/>
        <v>59.25925925925925</v>
      </c>
      <c r="H16" s="33">
        <v>8</v>
      </c>
      <c r="I16" s="26">
        <f t="shared" si="2"/>
        <v>29.629629629629626</v>
      </c>
      <c r="J16" s="33">
        <v>3</v>
      </c>
      <c r="K16" s="26">
        <f t="shared" si="3"/>
        <v>11.11111111111111</v>
      </c>
      <c r="L16" s="26">
        <v>6.5</v>
      </c>
      <c r="M16" s="26">
        <v>40.73</v>
      </c>
      <c r="N16" s="33" t="s">
        <v>83</v>
      </c>
    </row>
    <row r="17" spans="1:14" ht="15" thickBot="1">
      <c r="A17" s="34"/>
      <c r="B17" s="33"/>
      <c r="C17" s="30">
        <v>336</v>
      </c>
      <c r="D17" s="33">
        <v>1</v>
      </c>
      <c r="E17" s="26">
        <f t="shared" si="0"/>
        <v>0.2976190476190476</v>
      </c>
      <c r="F17" s="33">
        <v>87</v>
      </c>
      <c r="G17" s="26">
        <f t="shared" si="1"/>
        <v>25.892857142857146</v>
      </c>
      <c r="H17" s="33">
        <v>153</v>
      </c>
      <c r="I17" s="26">
        <f t="shared" si="2"/>
        <v>45.535714285714285</v>
      </c>
      <c r="J17" s="33">
        <v>95</v>
      </c>
      <c r="K17" s="26">
        <f t="shared" si="3"/>
        <v>28.273809523809522</v>
      </c>
      <c r="L17" s="26">
        <v>7.8</v>
      </c>
      <c r="M17" s="26">
        <v>73.8</v>
      </c>
      <c r="N17" s="33" t="s">
        <v>84</v>
      </c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Q20" sqref="Q20"/>
    </sheetView>
  </sheetViews>
  <sheetFormatPr defaultColWidth="9.140625" defaultRowHeight="15"/>
  <cols>
    <col min="14" max="14" width="17.7109375" style="0" customWidth="1"/>
  </cols>
  <sheetData>
    <row r="1" spans="1:14" ht="15">
      <c r="A1" s="153" t="s">
        <v>90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3" ht="15" thickBot="1">
      <c r="A2" s="2"/>
      <c r="B2" s="154"/>
      <c r="C2" s="154"/>
    </row>
    <row r="3" spans="1:14" ht="27" thickBot="1">
      <c r="A3" s="155" t="s">
        <v>0</v>
      </c>
      <c r="B3" s="156" t="s">
        <v>1</v>
      </c>
      <c r="C3" s="156" t="s">
        <v>2</v>
      </c>
      <c r="D3" s="157" t="s">
        <v>3</v>
      </c>
      <c r="E3" s="157"/>
      <c r="F3" s="4" t="s">
        <v>4</v>
      </c>
      <c r="G3" s="5"/>
      <c r="H3" s="4" t="s">
        <v>5</v>
      </c>
      <c r="I3" s="5"/>
      <c r="J3" s="157" t="s">
        <v>6</v>
      </c>
      <c r="K3" s="157"/>
      <c r="L3" s="6" t="s">
        <v>7</v>
      </c>
      <c r="M3" s="6" t="s">
        <v>8</v>
      </c>
      <c r="N3" s="156" t="s">
        <v>9</v>
      </c>
    </row>
    <row r="4" spans="1:14" ht="27" thickBot="1">
      <c r="A4" s="155"/>
      <c r="B4" s="156"/>
      <c r="C4" s="156"/>
      <c r="D4" s="7" t="s">
        <v>10</v>
      </c>
      <c r="E4" s="7" t="s">
        <v>11</v>
      </c>
      <c r="F4" s="7" t="s">
        <v>12</v>
      </c>
      <c r="G4" s="7" t="s">
        <v>11</v>
      </c>
      <c r="H4" s="7" t="s">
        <v>13</v>
      </c>
      <c r="I4" s="7" t="s">
        <v>11</v>
      </c>
      <c r="J4" s="7" t="s">
        <v>14</v>
      </c>
      <c r="K4" s="7" t="s">
        <v>11</v>
      </c>
      <c r="L4" s="7"/>
      <c r="M4" s="7"/>
      <c r="N4" s="156"/>
    </row>
    <row r="5" spans="1:14" ht="27" thickBot="1">
      <c r="A5" s="8">
        <v>1</v>
      </c>
      <c r="B5" s="3" t="s">
        <v>15</v>
      </c>
      <c r="C5" s="3">
        <v>30</v>
      </c>
      <c r="D5" s="3">
        <v>0</v>
      </c>
      <c r="E5" s="3">
        <f aca="true" t="shared" si="0" ref="E5:E17">D5/C5*100</f>
        <v>0</v>
      </c>
      <c r="F5" s="3">
        <v>4</v>
      </c>
      <c r="G5" s="3">
        <f aca="true" t="shared" si="1" ref="G5:G17">F5/C5*100</f>
        <v>13.333333333333334</v>
      </c>
      <c r="H5" s="3">
        <v>17</v>
      </c>
      <c r="I5" s="3">
        <f aca="true" t="shared" si="2" ref="I5:I17">H5/C5*100</f>
        <v>56.666666666666664</v>
      </c>
      <c r="J5" s="3">
        <v>9</v>
      </c>
      <c r="K5" s="3">
        <f aca="true" t="shared" si="3" ref="K5:K17">J5/C5*100</f>
        <v>30</v>
      </c>
      <c r="L5" s="3">
        <v>8.5</v>
      </c>
      <c r="M5" s="3">
        <v>86.6</v>
      </c>
      <c r="N5" s="11" t="s">
        <v>91</v>
      </c>
    </row>
    <row r="6" spans="1:14" ht="27" thickBot="1">
      <c r="A6" s="8">
        <v>2</v>
      </c>
      <c r="B6" s="3" t="s">
        <v>17</v>
      </c>
      <c r="C6" s="3">
        <v>28</v>
      </c>
      <c r="D6" s="3">
        <v>0</v>
      </c>
      <c r="E6" s="3">
        <f t="shared" si="0"/>
        <v>0</v>
      </c>
      <c r="F6" s="3">
        <v>9</v>
      </c>
      <c r="G6" s="3">
        <f t="shared" si="1"/>
        <v>32.142857142857146</v>
      </c>
      <c r="H6" s="3">
        <v>11</v>
      </c>
      <c r="I6" s="3">
        <f t="shared" si="2"/>
        <v>39.285714285714285</v>
      </c>
      <c r="J6" s="3">
        <v>8</v>
      </c>
      <c r="K6" s="3">
        <f t="shared" si="3"/>
        <v>28.57142857142857</v>
      </c>
      <c r="L6" s="3">
        <v>8</v>
      </c>
      <c r="M6" s="3">
        <v>67.7</v>
      </c>
      <c r="N6" s="11" t="s">
        <v>91</v>
      </c>
    </row>
    <row r="7" spans="1:14" ht="15" thickBot="1">
      <c r="A7" s="8">
        <v>3</v>
      </c>
      <c r="B7" s="12" t="s">
        <v>18</v>
      </c>
      <c r="C7" s="13">
        <v>30</v>
      </c>
      <c r="D7" s="14">
        <v>0</v>
      </c>
      <c r="E7" s="3">
        <f t="shared" si="0"/>
        <v>0</v>
      </c>
      <c r="F7" s="14">
        <v>2</v>
      </c>
      <c r="G7" s="3">
        <f t="shared" si="1"/>
        <v>6.666666666666667</v>
      </c>
      <c r="H7" s="14">
        <v>14</v>
      </c>
      <c r="I7" s="3">
        <f t="shared" si="2"/>
        <v>46.666666666666664</v>
      </c>
      <c r="J7" s="14">
        <v>14</v>
      </c>
      <c r="K7" s="3">
        <f t="shared" si="3"/>
        <v>46.666666666666664</v>
      </c>
      <c r="L7" s="3">
        <v>9.03</v>
      </c>
      <c r="M7" s="3">
        <v>93</v>
      </c>
      <c r="N7" s="17" t="s">
        <v>86</v>
      </c>
    </row>
    <row r="8" spans="1:14" ht="15" thickBot="1">
      <c r="A8" s="8">
        <v>4</v>
      </c>
      <c r="B8" s="12" t="s">
        <v>19</v>
      </c>
      <c r="C8" s="13">
        <v>24</v>
      </c>
      <c r="D8" s="14">
        <v>0</v>
      </c>
      <c r="E8" s="3">
        <f t="shared" si="0"/>
        <v>0</v>
      </c>
      <c r="F8" s="14">
        <v>3</v>
      </c>
      <c r="G8" s="3">
        <f t="shared" si="1"/>
        <v>12.5</v>
      </c>
      <c r="H8" s="14">
        <v>12</v>
      </c>
      <c r="I8" s="3">
        <f t="shared" si="2"/>
        <v>50</v>
      </c>
      <c r="J8" s="14">
        <v>9</v>
      </c>
      <c r="K8" s="3">
        <f t="shared" si="3"/>
        <v>37.5</v>
      </c>
      <c r="L8" s="3">
        <v>8.6</v>
      </c>
      <c r="M8" s="3">
        <v>87</v>
      </c>
      <c r="N8" s="17" t="s">
        <v>86</v>
      </c>
    </row>
    <row r="9" spans="1:14" ht="15" thickBot="1">
      <c r="A9" s="8">
        <v>5</v>
      </c>
      <c r="B9" s="12" t="s">
        <v>20</v>
      </c>
      <c r="C9" s="13">
        <v>28</v>
      </c>
      <c r="D9" s="14">
        <v>0</v>
      </c>
      <c r="E9" s="3">
        <f t="shared" si="0"/>
        <v>0</v>
      </c>
      <c r="F9" s="14">
        <v>1</v>
      </c>
      <c r="G9" s="3">
        <f t="shared" si="1"/>
        <v>3.571428571428571</v>
      </c>
      <c r="H9" s="14">
        <v>21</v>
      </c>
      <c r="I9" s="3">
        <f t="shared" si="2"/>
        <v>75</v>
      </c>
      <c r="J9" s="14">
        <v>6</v>
      </c>
      <c r="K9" s="3">
        <f t="shared" si="3"/>
        <v>21.428571428571427</v>
      </c>
      <c r="L9" s="3">
        <v>8.4</v>
      </c>
      <c r="M9" s="3">
        <v>96</v>
      </c>
      <c r="N9" s="17" t="s">
        <v>86</v>
      </c>
    </row>
    <row r="10" spans="1:14" ht="15" thickBot="1">
      <c r="A10" s="8">
        <v>6</v>
      </c>
      <c r="B10" s="12" t="s">
        <v>22</v>
      </c>
      <c r="C10" s="13">
        <v>30</v>
      </c>
      <c r="D10" s="14">
        <v>0</v>
      </c>
      <c r="E10" s="3">
        <f t="shared" si="0"/>
        <v>0</v>
      </c>
      <c r="F10" s="14">
        <v>7</v>
      </c>
      <c r="G10" s="3">
        <f t="shared" si="1"/>
        <v>23.333333333333332</v>
      </c>
      <c r="H10" s="14">
        <v>17</v>
      </c>
      <c r="I10" s="3">
        <f t="shared" si="2"/>
        <v>56.666666666666664</v>
      </c>
      <c r="J10" s="14">
        <v>6</v>
      </c>
      <c r="K10" s="3">
        <f t="shared" si="3"/>
        <v>20</v>
      </c>
      <c r="L10" s="3">
        <v>8.4</v>
      </c>
      <c r="M10" s="3">
        <v>76.6</v>
      </c>
      <c r="N10" s="17" t="s">
        <v>86</v>
      </c>
    </row>
    <row r="11" spans="1:14" ht="15" thickBot="1">
      <c r="A11" s="8">
        <v>7</v>
      </c>
      <c r="B11" s="12" t="s">
        <v>23</v>
      </c>
      <c r="C11" s="13">
        <v>28</v>
      </c>
      <c r="D11" s="14">
        <v>0</v>
      </c>
      <c r="E11" s="3">
        <f t="shared" si="0"/>
        <v>0</v>
      </c>
      <c r="F11" s="14">
        <v>4</v>
      </c>
      <c r="G11" s="3">
        <f t="shared" si="1"/>
        <v>14.285714285714285</v>
      </c>
      <c r="H11" s="14">
        <v>18</v>
      </c>
      <c r="I11" s="3">
        <f t="shared" si="2"/>
        <v>64.28571428571429</v>
      </c>
      <c r="J11" s="14">
        <v>6</v>
      </c>
      <c r="K11" s="3">
        <f t="shared" si="3"/>
        <v>21.428571428571427</v>
      </c>
      <c r="L11" s="3">
        <v>8.1</v>
      </c>
      <c r="M11" s="3">
        <v>85.8</v>
      </c>
      <c r="N11" s="17" t="s">
        <v>92</v>
      </c>
    </row>
    <row r="12" spans="1:14" ht="15" thickBot="1">
      <c r="A12" s="8">
        <v>8</v>
      </c>
      <c r="B12" s="12" t="s">
        <v>24</v>
      </c>
      <c r="C12" s="13">
        <v>23</v>
      </c>
      <c r="D12" s="14">
        <v>0</v>
      </c>
      <c r="E12" s="3">
        <f t="shared" si="0"/>
        <v>0</v>
      </c>
      <c r="F12" s="14">
        <v>6</v>
      </c>
      <c r="G12" s="3">
        <f t="shared" si="1"/>
        <v>26.08695652173913</v>
      </c>
      <c r="H12" s="14">
        <v>10</v>
      </c>
      <c r="I12" s="3">
        <f t="shared" si="2"/>
        <v>43.47826086956522</v>
      </c>
      <c r="J12" s="14">
        <v>7</v>
      </c>
      <c r="K12" s="3">
        <f t="shared" si="3"/>
        <v>30.434782608695656</v>
      </c>
      <c r="L12" s="3">
        <v>8.1</v>
      </c>
      <c r="M12" s="3">
        <v>73.8</v>
      </c>
      <c r="N12" s="17" t="s">
        <v>92</v>
      </c>
    </row>
    <row r="13" spans="1:14" ht="15" thickBot="1">
      <c r="A13" s="8">
        <v>9</v>
      </c>
      <c r="B13" s="12" t="s">
        <v>25</v>
      </c>
      <c r="C13" s="13">
        <v>30</v>
      </c>
      <c r="D13" s="14">
        <v>0</v>
      </c>
      <c r="E13" s="3">
        <f t="shared" si="0"/>
        <v>0</v>
      </c>
      <c r="F13" s="14">
        <v>5</v>
      </c>
      <c r="G13" s="3">
        <f t="shared" si="1"/>
        <v>16.666666666666664</v>
      </c>
      <c r="H13" s="14">
        <v>16</v>
      </c>
      <c r="I13" s="3">
        <f t="shared" si="2"/>
        <v>53.333333333333336</v>
      </c>
      <c r="J13" s="14">
        <v>9</v>
      </c>
      <c r="K13" s="3">
        <f t="shared" si="3"/>
        <v>30</v>
      </c>
      <c r="L13" s="3">
        <v>8.3</v>
      </c>
      <c r="M13" s="3">
        <v>83.3</v>
      </c>
      <c r="N13" s="17" t="s">
        <v>91</v>
      </c>
    </row>
    <row r="14" spans="1:14" ht="15" thickBot="1">
      <c r="A14" s="8">
        <v>10</v>
      </c>
      <c r="B14" s="12" t="s">
        <v>27</v>
      </c>
      <c r="C14" s="13">
        <v>27</v>
      </c>
      <c r="D14" s="14">
        <v>0</v>
      </c>
      <c r="E14" s="3">
        <f t="shared" si="0"/>
        <v>0</v>
      </c>
      <c r="F14" s="14">
        <v>5</v>
      </c>
      <c r="G14" s="3">
        <f t="shared" si="1"/>
        <v>18.51851851851852</v>
      </c>
      <c r="H14" s="14">
        <v>14</v>
      </c>
      <c r="I14" s="3">
        <f t="shared" si="2"/>
        <v>51.85185185185185</v>
      </c>
      <c r="J14" s="14">
        <v>8</v>
      </c>
      <c r="K14" s="3">
        <f t="shared" si="3"/>
        <v>29.629629629629626</v>
      </c>
      <c r="L14" s="3">
        <v>8.1</v>
      </c>
      <c r="M14" s="3">
        <v>81.4</v>
      </c>
      <c r="N14" s="17" t="s">
        <v>91</v>
      </c>
    </row>
    <row r="15" spans="1:14" ht="15" thickBot="1">
      <c r="A15" s="8">
        <v>11</v>
      </c>
      <c r="B15" s="12">
        <v>10</v>
      </c>
      <c r="C15" s="13">
        <v>31</v>
      </c>
      <c r="D15" s="14">
        <v>0</v>
      </c>
      <c r="E15" s="3">
        <f t="shared" si="0"/>
        <v>0</v>
      </c>
      <c r="F15" s="14">
        <v>5</v>
      </c>
      <c r="G15" s="3">
        <f t="shared" si="1"/>
        <v>16.129032258064516</v>
      </c>
      <c r="H15" s="14">
        <v>16</v>
      </c>
      <c r="I15" s="3">
        <f t="shared" si="2"/>
        <v>51.61290322580645</v>
      </c>
      <c r="J15" s="14">
        <v>10</v>
      </c>
      <c r="K15" s="3">
        <f t="shared" si="3"/>
        <v>32.25806451612903</v>
      </c>
      <c r="L15" s="3">
        <v>8.8</v>
      </c>
      <c r="M15" s="3">
        <v>83.8</v>
      </c>
      <c r="N15" s="17" t="s">
        <v>86</v>
      </c>
    </row>
    <row r="16" spans="1:14" ht="15" thickBot="1">
      <c r="A16" s="8">
        <v>12</v>
      </c>
      <c r="B16" s="12">
        <v>11</v>
      </c>
      <c r="C16" s="13">
        <v>27</v>
      </c>
      <c r="D16" s="14">
        <v>0</v>
      </c>
      <c r="E16" s="3">
        <f t="shared" si="0"/>
        <v>0</v>
      </c>
      <c r="F16" s="14">
        <v>13</v>
      </c>
      <c r="G16" s="3">
        <f t="shared" si="1"/>
        <v>48.148148148148145</v>
      </c>
      <c r="H16" s="14">
        <v>10</v>
      </c>
      <c r="I16" s="3">
        <f t="shared" si="2"/>
        <v>37.03703703703704</v>
      </c>
      <c r="J16" s="14">
        <v>4</v>
      </c>
      <c r="K16" s="3">
        <f t="shared" si="3"/>
        <v>14.814814814814813</v>
      </c>
      <c r="L16" s="3">
        <v>6.4</v>
      </c>
      <c r="M16" s="3">
        <v>51.8</v>
      </c>
      <c r="N16" s="17" t="s">
        <v>91</v>
      </c>
    </row>
    <row r="17" spans="1:14" ht="15" thickBot="1">
      <c r="A17" s="18"/>
      <c r="B17" s="17" t="s">
        <v>93</v>
      </c>
      <c r="C17" s="13">
        <v>336</v>
      </c>
      <c r="D17" s="14">
        <v>0</v>
      </c>
      <c r="E17" s="3">
        <f t="shared" si="0"/>
        <v>0</v>
      </c>
      <c r="F17" s="14">
        <v>62</v>
      </c>
      <c r="G17" s="3">
        <f t="shared" si="1"/>
        <v>18.452380952380953</v>
      </c>
      <c r="H17" s="14">
        <v>176</v>
      </c>
      <c r="I17" s="3">
        <f t="shared" si="2"/>
        <v>52.38095238095239</v>
      </c>
      <c r="J17" s="14">
        <v>96</v>
      </c>
      <c r="K17" s="3">
        <f t="shared" si="3"/>
        <v>28.57142857142857</v>
      </c>
      <c r="L17" s="3">
        <v>8.1</v>
      </c>
      <c r="M17" s="3">
        <v>80.8</v>
      </c>
      <c r="N17" s="17" t="s">
        <v>91</v>
      </c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4" max="14" width="17.7109375" style="0" customWidth="1"/>
  </cols>
  <sheetData>
    <row r="1" spans="1:14" ht="15">
      <c r="A1" s="153" t="s">
        <v>96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3" ht="15" thickBot="1">
      <c r="A2" s="2"/>
      <c r="B2" s="154"/>
      <c r="C2" s="154"/>
    </row>
    <row r="3" spans="1:14" ht="27" thickBot="1">
      <c r="A3" s="155" t="s">
        <v>0</v>
      </c>
      <c r="B3" s="156" t="s">
        <v>1</v>
      </c>
      <c r="C3" s="156" t="s">
        <v>2</v>
      </c>
      <c r="D3" s="157" t="s">
        <v>3</v>
      </c>
      <c r="E3" s="157"/>
      <c r="F3" s="4" t="s">
        <v>4</v>
      </c>
      <c r="G3" s="5"/>
      <c r="H3" s="4" t="s">
        <v>5</v>
      </c>
      <c r="I3" s="5"/>
      <c r="J3" s="157" t="s">
        <v>6</v>
      </c>
      <c r="K3" s="157"/>
      <c r="L3" s="6" t="s">
        <v>7</v>
      </c>
      <c r="M3" s="6" t="s">
        <v>8</v>
      </c>
      <c r="N3" s="156" t="s">
        <v>9</v>
      </c>
    </row>
    <row r="4" spans="1:14" ht="27" thickBot="1">
      <c r="A4" s="155"/>
      <c r="B4" s="156"/>
      <c r="C4" s="156"/>
      <c r="D4" s="7" t="s">
        <v>10</v>
      </c>
      <c r="E4" s="7" t="s">
        <v>11</v>
      </c>
      <c r="F4" s="7" t="s">
        <v>12</v>
      </c>
      <c r="G4" s="7" t="s">
        <v>11</v>
      </c>
      <c r="H4" s="7" t="s">
        <v>13</v>
      </c>
      <c r="I4" s="7" t="s">
        <v>11</v>
      </c>
      <c r="J4" s="7" t="s">
        <v>14</v>
      </c>
      <c r="K4" s="7" t="s">
        <v>11</v>
      </c>
      <c r="L4" s="7"/>
      <c r="M4" s="7"/>
      <c r="N4" s="156"/>
    </row>
    <row r="5" spans="1:14" ht="15" thickBot="1">
      <c r="A5" s="8">
        <v>1</v>
      </c>
      <c r="B5" s="12" t="s">
        <v>20</v>
      </c>
      <c r="C5" s="13">
        <v>28</v>
      </c>
      <c r="D5" s="17">
        <v>0</v>
      </c>
      <c r="E5" s="3">
        <f aca="true" t="shared" si="0" ref="E5:E13">D5/C5*100</f>
        <v>0</v>
      </c>
      <c r="F5" s="17">
        <v>4</v>
      </c>
      <c r="G5" s="3">
        <f aca="true" t="shared" si="1" ref="G5:G13">F5/C5*100</f>
        <v>14.285714285714285</v>
      </c>
      <c r="H5" s="17">
        <v>18</v>
      </c>
      <c r="I5" s="3">
        <f aca="true" t="shared" si="2" ref="I5:I13">H5/C5*100</f>
        <v>64.28571428571429</v>
      </c>
      <c r="J5" s="17">
        <v>6</v>
      </c>
      <c r="K5" s="3">
        <f aca="true" t="shared" si="3" ref="K5:K13">J5/C5*100</f>
        <v>21.428571428571427</v>
      </c>
      <c r="L5" s="3">
        <v>8.6</v>
      </c>
      <c r="M5" s="3">
        <v>85.7</v>
      </c>
      <c r="N5" s="17" t="s">
        <v>95</v>
      </c>
    </row>
    <row r="6" spans="1:14" ht="15" thickBot="1">
      <c r="A6" s="8">
        <v>2</v>
      </c>
      <c r="B6" s="12" t="s">
        <v>22</v>
      </c>
      <c r="C6" s="13">
        <v>30</v>
      </c>
      <c r="D6" s="17">
        <v>0</v>
      </c>
      <c r="E6" s="3">
        <f t="shared" si="0"/>
        <v>0</v>
      </c>
      <c r="F6" s="17">
        <v>7</v>
      </c>
      <c r="G6" s="3">
        <f t="shared" si="1"/>
        <v>23.333333333333332</v>
      </c>
      <c r="H6" s="17">
        <v>17</v>
      </c>
      <c r="I6" s="3">
        <f t="shared" si="2"/>
        <v>56.666666666666664</v>
      </c>
      <c r="J6" s="17">
        <v>6</v>
      </c>
      <c r="K6" s="3">
        <f t="shared" si="3"/>
        <v>20</v>
      </c>
      <c r="L6" s="3">
        <v>7.8</v>
      </c>
      <c r="M6" s="3">
        <v>76.6</v>
      </c>
      <c r="N6" s="17" t="s">
        <v>95</v>
      </c>
    </row>
    <row r="7" spans="1:14" ht="15" thickBot="1">
      <c r="A7" s="8">
        <v>3</v>
      </c>
      <c r="B7" s="12" t="s">
        <v>23</v>
      </c>
      <c r="C7" s="13">
        <v>28</v>
      </c>
      <c r="D7" s="17">
        <v>0</v>
      </c>
      <c r="E7" s="3">
        <f t="shared" si="0"/>
        <v>0</v>
      </c>
      <c r="F7" s="17">
        <v>3</v>
      </c>
      <c r="G7" s="3">
        <f t="shared" si="1"/>
        <v>10.714285714285714</v>
      </c>
      <c r="H7" s="17">
        <v>20</v>
      </c>
      <c r="I7" s="3">
        <f t="shared" si="2"/>
        <v>71.42857142857143</v>
      </c>
      <c r="J7" s="17">
        <v>5</v>
      </c>
      <c r="K7" s="3">
        <f t="shared" si="3"/>
        <v>17.857142857142858</v>
      </c>
      <c r="L7" s="3">
        <v>8.2</v>
      </c>
      <c r="M7" s="3">
        <v>89.2</v>
      </c>
      <c r="N7" s="17" t="s">
        <v>92</v>
      </c>
    </row>
    <row r="8" spans="1:14" ht="15" thickBot="1">
      <c r="A8" s="8">
        <v>4</v>
      </c>
      <c r="B8" s="12" t="s">
        <v>24</v>
      </c>
      <c r="C8" s="13">
        <v>23</v>
      </c>
      <c r="D8" s="17">
        <v>0</v>
      </c>
      <c r="E8" s="3">
        <f t="shared" si="0"/>
        <v>0</v>
      </c>
      <c r="F8" s="17">
        <v>4</v>
      </c>
      <c r="G8" s="3">
        <f t="shared" si="1"/>
        <v>17.391304347826086</v>
      </c>
      <c r="H8" s="17">
        <v>13</v>
      </c>
      <c r="I8" s="3">
        <f t="shared" si="2"/>
        <v>56.52173913043478</v>
      </c>
      <c r="J8" s="17">
        <v>6</v>
      </c>
      <c r="K8" s="3">
        <f t="shared" si="3"/>
        <v>26.08695652173913</v>
      </c>
      <c r="L8" s="3">
        <v>8</v>
      </c>
      <c r="M8" s="3">
        <v>82.5</v>
      </c>
      <c r="N8" s="17" t="s">
        <v>92</v>
      </c>
    </row>
    <row r="9" spans="1:14" ht="15" thickBot="1">
      <c r="A9" s="8">
        <v>5</v>
      </c>
      <c r="B9" s="12" t="s">
        <v>25</v>
      </c>
      <c r="C9" s="13">
        <v>30</v>
      </c>
      <c r="D9" s="17">
        <v>0</v>
      </c>
      <c r="E9" s="3">
        <f t="shared" si="0"/>
        <v>0</v>
      </c>
      <c r="F9" s="17">
        <v>4</v>
      </c>
      <c r="G9" s="3">
        <f t="shared" si="1"/>
        <v>13.333333333333334</v>
      </c>
      <c r="H9" s="17">
        <v>14</v>
      </c>
      <c r="I9" s="3">
        <f t="shared" si="2"/>
        <v>46.666666666666664</v>
      </c>
      <c r="J9" s="17">
        <v>12</v>
      </c>
      <c r="K9" s="3">
        <f t="shared" si="3"/>
        <v>40</v>
      </c>
      <c r="L9" s="3">
        <v>9.1</v>
      </c>
      <c r="M9" s="3">
        <v>86.6</v>
      </c>
      <c r="N9" s="17" t="s">
        <v>91</v>
      </c>
    </row>
    <row r="10" spans="1:14" ht="15" thickBot="1">
      <c r="A10" s="8">
        <v>6</v>
      </c>
      <c r="B10" s="12" t="s">
        <v>27</v>
      </c>
      <c r="C10" s="13">
        <v>27</v>
      </c>
      <c r="D10" s="17">
        <v>0</v>
      </c>
      <c r="E10" s="3">
        <f t="shared" si="0"/>
        <v>0</v>
      </c>
      <c r="F10" s="17">
        <v>4</v>
      </c>
      <c r="G10" s="3">
        <f t="shared" si="1"/>
        <v>14.814814814814813</v>
      </c>
      <c r="H10" s="17">
        <v>13</v>
      </c>
      <c r="I10" s="3">
        <f t="shared" si="2"/>
        <v>48.148148148148145</v>
      </c>
      <c r="J10" s="17">
        <v>10</v>
      </c>
      <c r="K10" s="3">
        <f t="shared" si="3"/>
        <v>37.03703703703704</v>
      </c>
      <c r="L10" s="3">
        <v>8.6</v>
      </c>
      <c r="M10" s="3">
        <v>85.1</v>
      </c>
      <c r="N10" s="17" t="s">
        <v>91</v>
      </c>
    </row>
    <row r="11" spans="1:14" ht="15" thickBot="1">
      <c r="A11" s="8">
        <v>7</v>
      </c>
      <c r="B11" s="12">
        <v>10</v>
      </c>
      <c r="C11" s="13">
        <v>31</v>
      </c>
      <c r="D11" s="17">
        <v>0</v>
      </c>
      <c r="E11" s="3">
        <f t="shared" si="0"/>
        <v>0</v>
      </c>
      <c r="F11" s="17">
        <v>4</v>
      </c>
      <c r="G11" s="3">
        <f t="shared" si="1"/>
        <v>12.903225806451612</v>
      </c>
      <c r="H11" s="17">
        <v>17</v>
      </c>
      <c r="I11" s="3">
        <f t="shared" si="2"/>
        <v>54.83870967741935</v>
      </c>
      <c r="J11" s="17">
        <v>10</v>
      </c>
      <c r="K11" s="3">
        <f t="shared" si="3"/>
        <v>32.25806451612903</v>
      </c>
      <c r="L11" s="3">
        <v>9.2</v>
      </c>
      <c r="M11" s="3">
        <v>87</v>
      </c>
      <c r="N11" s="17" t="s">
        <v>95</v>
      </c>
    </row>
    <row r="12" spans="1:14" ht="15" thickBot="1">
      <c r="A12" s="8">
        <v>8</v>
      </c>
      <c r="B12" s="12">
        <v>11</v>
      </c>
      <c r="C12" s="13">
        <v>27</v>
      </c>
      <c r="D12" s="17">
        <v>0</v>
      </c>
      <c r="E12" s="3">
        <f t="shared" si="0"/>
        <v>0</v>
      </c>
      <c r="F12" s="17">
        <v>6</v>
      </c>
      <c r="G12" s="3">
        <f t="shared" si="1"/>
        <v>22.22222222222222</v>
      </c>
      <c r="H12" s="17">
        <v>15</v>
      </c>
      <c r="I12" s="3">
        <f t="shared" si="2"/>
        <v>55.55555555555556</v>
      </c>
      <c r="J12" s="17">
        <v>6</v>
      </c>
      <c r="K12" s="3">
        <f t="shared" si="3"/>
        <v>22.22222222222222</v>
      </c>
      <c r="L12" s="3">
        <v>8</v>
      </c>
      <c r="M12" s="3">
        <v>77.7</v>
      </c>
      <c r="N12" s="17" t="s">
        <v>91</v>
      </c>
    </row>
    <row r="13" spans="1:14" ht="15" thickBot="1">
      <c r="A13" s="18"/>
      <c r="B13" s="17" t="s">
        <v>93</v>
      </c>
      <c r="C13" s="13">
        <v>224</v>
      </c>
      <c r="D13" s="17">
        <v>0</v>
      </c>
      <c r="E13" s="3">
        <f t="shared" si="0"/>
        <v>0</v>
      </c>
      <c r="F13" s="17">
        <v>36</v>
      </c>
      <c r="G13" s="3">
        <f t="shared" si="1"/>
        <v>16.071428571428573</v>
      </c>
      <c r="H13" s="17">
        <v>128</v>
      </c>
      <c r="I13" s="3">
        <f t="shared" si="2"/>
        <v>57.14285714285714</v>
      </c>
      <c r="J13" s="17">
        <v>61</v>
      </c>
      <c r="K13" s="3">
        <f t="shared" si="3"/>
        <v>27.232142857142854</v>
      </c>
      <c r="L13" s="3">
        <v>8.4</v>
      </c>
      <c r="M13" s="3">
        <v>84.3</v>
      </c>
      <c r="N13" s="17" t="s">
        <v>91</v>
      </c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0">
      <selection activeCell="N17" sqref="N7:N17"/>
    </sheetView>
  </sheetViews>
  <sheetFormatPr defaultColWidth="9.140625" defaultRowHeight="15"/>
  <cols>
    <col min="1" max="1" width="4.7109375" style="0" customWidth="1"/>
    <col min="14" max="14" width="17.7109375" style="0" customWidth="1"/>
  </cols>
  <sheetData>
    <row r="1" spans="1:14" ht="15">
      <c r="A1" s="144" t="s">
        <v>33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3" ht="15" thickBot="1">
      <c r="A2" s="20"/>
      <c r="B2" s="145"/>
      <c r="C2" s="146"/>
    </row>
    <row r="3" spans="1:14" ht="27" thickBot="1">
      <c r="A3" s="147" t="s">
        <v>0</v>
      </c>
      <c r="B3" s="149" t="s">
        <v>1</v>
      </c>
      <c r="C3" s="149" t="s">
        <v>2</v>
      </c>
      <c r="D3" s="151" t="s">
        <v>3</v>
      </c>
      <c r="E3" s="152"/>
      <c r="F3" s="21" t="s">
        <v>4</v>
      </c>
      <c r="G3" s="22"/>
      <c r="H3" s="21" t="s">
        <v>5</v>
      </c>
      <c r="I3" s="22"/>
      <c r="J3" s="151" t="s">
        <v>6</v>
      </c>
      <c r="K3" s="152"/>
      <c r="L3" s="23" t="s">
        <v>7</v>
      </c>
      <c r="M3" s="23" t="s">
        <v>8</v>
      </c>
      <c r="N3" s="149" t="s">
        <v>9</v>
      </c>
    </row>
    <row r="4" spans="1:14" ht="27" thickBot="1">
      <c r="A4" s="148"/>
      <c r="B4" s="150"/>
      <c r="C4" s="150"/>
      <c r="D4" s="24" t="s">
        <v>10</v>
      </c>
      <c r="E4" s="24" t="s">
        <v>11</v>
      </c>
      <c r="F4" s="24" t="s">
        <v>12</v>
      </c>
      <c r="G4" s="24" t="s">
        <v>11</v>
      </c>
      <c r="H4" s="24" t="s">
        <v>13</v>
      </c>
      <c r="I4" s="24" t="s">
        <v>11</v>
      </c>
      <c r="J4" s="24" t="s">
        <v>14</v>
      </c>
      <c r="K4" s="24" t="s">
        <v>11</v>
      </c>
      <c r="L4" s="24"/>
      <c r="M4" s="24"/>
      <c r="N4" s="150"/>
    </row>
    <row r="5" spans="1:14" ht="15.75" thickBot="1">
      <c r="A5" s="25">
        <v>1</v>
      </c>
      <c r="B5" s="26" t="s">
        <v>15</v>
      </c>
      <c r="C5" s="26">
        <v>30</v>
      </c>
      <c r="D5" s="27">
        <v>0</v>
      </c>
      <c r="E5" s="27">
        <f>D5/C5*100</f>
        <v>0</v>
      </c>
      <c r="F5" s="27">
        <v>0</v>
      </c>
      <c r="G5" s="28">
        <f>F5/C5*100</f>
        <v>0</v>
      </c>
      <c r="H5" s="27">
        <v>18</v>
      </c>
      <c r="I5" s="27">
        <f>H5/C5*100</f>
        <v>60</v>
      </c>
      <c r="J5" s="27">
        <v>12</v>
      </c>
      <c r="K5" s="27">
        <f>J5/C5*100</f>
        <v>40</v>
      </c>
      <c r="L5" s="27">
        <v>9.1</v>
      </c>
      <c r="M5" s="27">
        <v>100</v>
      </c>
      <c r="N5" s="35" t="s">
        <v>30</v>
      </c>
    </row>
    <row r="6" spans="1:14" ht="15.75" thickBot="1">
      <c r="A6" s="25">
        <v>2</v>
      </c>
      <c r="B6" s="26" t="s">
        <v>17</v>
      </c>
      <c r="C6" s="26">
        <v>28</v>
      </c>
      <c r="D6" s="27">
        <v>0</v>
      </c>
      <c r="E6" s="27">
        <f aca="true" t="shared" si="0" ref="E6:E17">D6/C6*100</f>
        <v>0</v>
      </c>
      <c r="F6" s="27">
        <v>10</v>
      </c>
      <c r="G6" s="28">
        <f aca="true" t="shared" si="1" ref="G6:G17">F6/C6*100</f>
        <v>35.714285714285715</v>
      </c>
      <c r="H6" s="27">
        <v>14</v>
      </c>
      <c r="I6" s="27">
        <f aca="true" t="shared" si="2" ref="I6:I17">H6/C6*100</f>
        <v>50</v>
      </c>
      <c r="J6" s="27">
        <v>4</v>
      </c>
      <c r="K6" s="28">
        <f aca="true" t="shared" si="3" ref="K6:K17">J6/C6*100</f>
        <v>14.285714285714285</v>
      </c>
      <c r="L6" s="27">
        <v>7.2</v>
      </c>
      <c r="M6" s="27">
        <v>55</v>
      </c>
      <c r="N6" s="35" t="s">
        <v>30</v>
      </c>
    </row>
    <row r="7" spans="1:14" ht="15.75" thickBot="1">
      <c r="A7" s="25">
        <v>3</v>
      </c>
      <c r="B7" s="29" t="s">
        <v>18</v>
      </c>
      <c r="C7" s="30">
        <v>30</v>
      </c>
      <c r="D7" s="31">
        <v>0</v>
      </c>
      <c r="E7" s="27">
        <f t="shared" si="0"/>
        <v>0</v>
      </c>
      <c r="F7" s="32">
        <v>6</v>
      </c>
      <c r="G7" s="28">
        <f t="shared" si="1"/>
        <v>20</v>
      </c>
      <c r="H7" s="32">
        <v>15</v>
      </c>
      <c r="I7" s="27">
        <f t="shared" si="2"/>
        <v>50</v>
      </c>
      <c r="J7" s="32">
        <v>9</v>
      </c>
      <c r="K7" s="28">
        <f t="shared" si="3"/>
        <v>30</v>
      </c>
      <c r="L7" s="27">
        <v>8.5</v>
      </c>
      <c r="M7" s="27">
        <v>80</v>
      </c>
      <c r="N7" s="158" t="s">
        <v>31</v>
      </c>
    </row>
    <row r="8" spans="1:14" ht="15.75" thickBot="1">
      <c r="A8" s="25">
        <v>4</v>
      </c>
      <c r="B8" s="29" t="s">
        <v>19</v>
      </c>
      <c r="C8" s="30">
        <v>24</v>
      </c>
      <c r="D8" s="31">
        <v>0</v>
      </c>
      <c r="E8" s="27">
        <f t="shared" si="0"/>
        <v>0</v>
      </c>
      <c r="F8" s="32">
        <v>7</v>
      </c>
      <c r="G8" s="28">
        <f t="shared" si="1"/>
        <v>29.166666666666668</v>
      </c>
      <c r="H8" s="32">
        <v>10</v>
      </c>
      <c r="I8" s="28">
        <f t="shared" si="2"/>
        <v>41.66666666666667</v>
      </c>
      <c r="J8" s="32">
        <v>7</v>
      </c>
      <c r="K8" s="28">
        <f t="shared" si="3"/>
        <v>29.166666666666668</v>
      </c>
      <c r="L8" s="27">
        <v>7.8</v>
      </c>
      <c r="M8" s="28">
        <v>71.42</v>
      </c>
      <c r="N8" s="158" t="s">
        <v>32</v>
      </c>
    </row>
    <row r="9" spans="1:14" ht="15.75" thickBot="1">
      <c r="A9" s="25">
        <v>5</v>
      </c>
      <c r="B9" s="29" t="s">
        <v>20</v>
      </c>
      <c r="C9" s="30">
        <v>28</v>
      </c>
      <c r="D9" s="31">
        <v>0</v>
      </c>
      <c r="E9" s="27">
        <f t="shared" si="0"/>
        <v>0</v>
      </c>
      <c r="F9" s="32">
        <v>8</v>
      </c>
      <c r="G9" s="28">
        <f t="shared" si="1"/>
        <v>28.57142857142857</v>
      </c>
      <c r="H9" s="32">
        <v>16</v>
      </c>
      <c r="I9" s="28">
        <f t="shared" si="2"/>
        <v>57.14285714285714</v>
      </c>
      <c r="J9" s="32">
        <v>4</v>
      </c>
      <c r="K9" s="28">
        <f t="shared" si="3"/>
        <v>14.285714285714285</v>
      </c>
      <c r="L9" s="27">
        <v>7.6</v>
      </c>
      <c r="M9" s="28">
        <v>71.42</v>
      </c>
      <c r="N9" s="158" t="s">
        <v>30</v>
      </c>
    </row>
    <row r="10" spans="1:14" ht="15.75" thickBot="1">
      <c r="A10" s="25">
        <v>6</v>
      </c>
      <c r="B10" s="29" t="s">
        <v>22</v>
      </c>
      <c r="C10" s="30">
        <v>30</v>
      </c>
      <c r="D10" s="31">
        <v>0</v>
      </c>
      <c r="E10" s="27">
        <f t="shared" si="0"/>
        <v>0</v>
      </c>
      <c r="F10" s="32">
        <v>7</v>
      </c>
      <c r="G10" s="28">
        <f t="shared" si="1"/>
        <v>23.333333333333332</v>
      </c>
      <c r="H10" s="32">
        <v>21</v>
      </c>
      <c r="I10" s="28">
        <f t="shared" si="2"/>
        <v>70</v>
      </c>
      <c r="J10" s="32">
        <v>2</v>
      </c>
      <c r="K10" s="28">
        <f t="shared" si="3"/>
        <v>6.666666666666667</v>
      </c>
      <c r="L10" s="27">
        <v>7.5</v>
      </c>
      <c r="M10" s="28">
        <v>76.6</v>
      </c>
      <c r="N10" s="158" t="s">
        <v>30</v>
      </c>
    </row>
    <row r="11" spans="1:14" ht="15.75" thickBot="1">
      <c r="A11" s="25">
        <v>7</v>
      </c>
      <c r="B11" s="29" t="s">
        <v>23</v>
      </c>
      <c r="C11" s="30">
        <v>28</v>
      </c>
      <c r="D11" s="31">
        <v>0</v>
      </c>
      <c r="E11" s="27">
        <f t="shared" si="0"/>
        <v>0</v>
      </c>
      <c r="F11" s="32">
        <v>1</v>
      </c>
      <c r="G11" s="28">
        <f t="shared" si="1"/>
        <v>3.571428571428571</v>
      </c>
      <c r="H11" s="32">
        <v>19</v>
      </c>
      <c r="I11" s="28">
        <f t="shared" si="2"/>
        <v>67.85714285714286</v>
      </c>
      <c r="J11" s="32">
        <v>8</v>
      </c>
      <c r="K11" s="28">
        <f t="shared" si="3"/>
        <v>28.57142857142857</v>
      </c>
      <c r="L11" s="27">
        <v>8.4</v>
      </c>
      <c r="M11" s="28">
        <v>96.42</v>
      </c>
      <c r="N11" s="158" t="s">
        <v>30</v>
      </c>
    </row>
    <row r="12" spans="1:14" ht="15.75" thickBot="1">
      <c r="A12" s="25">
        <v>8</v>
      </c>
      <c r="B12" s="29" t="s">
        <v>24</v>
      </c>
      <c r="C12" s="30">
        <v>23</v>
      </c>
      <c r="D12" s="31">
        <v>0</v>
      </c>
      <c r="E12" s="27">
        <f t="shared" si="0"/>
        <v>0</v>
      </c>
      <c r="F12" s="32">
        <v>3</v>
      </c>
      <c r="G12" s="28">
        <f t="shared" si="1"/>
        <v>13.043478260869565</v>
      </c>
      <c r="H12" s="32">
        <v>14</v>
      </c>
      <c r="I12" s="28">
        <f t="shared" si="2"/>
        <v>60.86956521739131</v>
      </c>
      <c r="J12" s="32">
        <v>6</v>
      </c>
      <c r="K12" s="28">
        <f t="shared" si="3"/>
        <v>26.08695652173913</v>
      </c>
      <c r="L12" s="27">
        <v>8.4</v>
      </c>
      <c r="M12" s="28">
        <v>86.94</v>
      </c>
      <c r="N12" s="158" t="s">
        <v>30</v>
      </c>
    </row>
    <row r="13" spans="1:14" ht="15.75" thickBot="1">
      <c r="A13" s="25">
        <v>9</v>
      </c>
      <c r="B13" s="29" t="s">
        <v>25</v>
      </c>
      <c r="C13" s="30">
        <v>30</v>
      </c>
      <c r="D13" s="31">
        <v>0</v>
      </c>
      <c r="E13" s="27">
        <f t="shared" si="0"/>
        <v>0</v>
      </c>
      <c r="F13" s="32">
        <v>7</v>
      </c>
      <c r="G13" s="28">
        <f t="shared" si="1"/>
        <v>23.333333333333332</v>
      </c>
      <c r="H13" s="32">
        <v>15</v>
      </c>
      <c r="I13" s="28">
        <f t="shared" si="2"/>
        <v>50</v>
      </c>
      <c r="J13" s="32">
        <v>8</v>
      </c>
      <c r="K13" s="28">
        <f t="shared" si="3"/>
        <v>26.666666666666668</v>
      </c>
      <c r="L13" s="27">
        <v>7.9</v>
      </c>
      <c r="M13" s="28">
        <v>76.6</v>
      </c>
      <c r="N13" s="158" t="s">
        <v>30</v>
      </c>
    </row>
    <row r="14" spans="1:14" ht="15.75" thickBot="1">
      <c r="A14" s="25">
        <v>10</v>
      </c>
      <c r="B14" s="29" t="s">
        <v>27</v>
      </c>
      <c r="C14" s="30">
        <v>27</v>
      </c>
      <c r="D14" s="31">
        <v>0</v>
      </c>
      <c r="E14" s="27">
        <f t="shared" si="0"/>
        <v>0</v>
      </c>
      <c r="F14" s="32">
        <v>5</v>
      </c>
      <c r="G14" s="28">
        <f t="shared" si="1"/>
        <v>18.51851851851852</v>
      </c>
      <c r="H14" s="32">
        <v>11</v>
      </c>
      <c r="I14" s="28">
        <f t="shared" si="2"/>
        <v>40.74074074074074</v>
      </c>
      <c r="J14" s="32">
        <v>11</v>
      </c>
      <c r="K14" s="28">
        <f t="shared" si="3"/>
        <v>40.74074074074074</v>
      </c>
      <c r="L14" s="27">
        <v>8.2</v>
      </c>
      <c r="M14" s="28">
        <v>81.48</v>
      </c>
      <c r="N14" s="158" t="s">
        <v>30</v>
      </c>
    </row>
    <row r="15" spans="1:14" ht="15.75" thickBot="1">
      <c r="A15" s="25">
        <v>11</v>
      </c>
      <c r="B15" s="29">
        <v>10</v>
      </c>
      <c r="C15" s="30">
        <v>31</v>
      </c>
      <c r="D15" s="31">
        <v>0</v>
      </c>
      <c r="E15" s="27">
        <f t="shared" si="0"/>
        <v>0</v>
      </c>
      <c r="F15" s="32">
        <v>4</v>
      </c>
      <c r="G15" s="28">
        <f t="shared" si="1"/>
        <v>12.903225806451612</v>
      </c>
      <c r="H15" s="32">
        <v>13</v>
      </c>
      <c r="I15" s="28">
        <f t="shared" si="2"/>
        <v>41.935483870967744</v>
      </c>
      <c r="J15" s="32">
        <v>14</v>
      </c>
      <c r="K15" s="28">
        <f t="shared" si="3"/>
        <v>45.16129032258064</v>
      </c>
      <c r="L15" s="27">
        <v>8.9</v>
      </c>
      <c r="M15" s="28">
        <v>87.09</v>
      </c>
      <c r="N15" s="158" t="s">
        <v>30</v>
      </c>
    </row>
    <row r="16" spans="1:14" ht="15.75" thickBot="1">
      <c r="A16" s="25">
        <v>12</v>
      </c>
      <c r="B16" s="29">
        <v>11</v>
      </c>
      <c r="C16" s="30">
        <v>27</v>
      </c>
      <c r="D16" s="31">
        <v>0</v>
      </c>
      <c r="E16" s="27">
        <f t="shared" si="0"/>
        <v>0</v>
      </c>
      <c r="F16" s="32">
        <v>10</v>
      </c>
      <c r="G16" s="28">
        <f t="shared" si="1"/>
        <v>37.03703703703704</v>
      </c>
      <c r="H16" s="32">
        <v>13</v>
      </c>
      <c r="I16" s="28">
        <f t="shared" si="2"/>
        <v>48.148148148148145</v>
      </c>
      <c r="J16" s="32">
        <v>4</v>
      </c>
      <c r="K16" s="28">
        <f t="shared" si="3"/>
        <v>14.814814814814813</v>
      </c>
      <c r="L16" s="27">
        <v>7.4</v>
      </c>
      <c r="M16" s="28">
        <v>62.95</v>
      </c>
      <c r="N16" s="158" t="s">
        <v>30</v>
      </c>
    </row>
    <row r="17" spans="1:14" ht="15.75" thickBot="1">
      <c r="A17" s="34"/>
      <c r="B17" s="33"/>
      <c r="C17" s="30">
        <v>336</v>
      </c>
      <c r="D17" s="31">
        <v>0</v>
      </c>
      <c r="E17" s="27">
        <f t="shared" si="0"/>
        <v>0</v>
      </c>
      <c r="F17" s="32">
        <f>SUM(F5:F16)</f>
        <v>68</v>
      </c>
      <c r="G17" s="28">
        <f t="shared" si="1"/>
        <v>20.238095238095237</v>
      </c>
      <c r="H17" s="32">
        <f>SUM(H5:H16)</f>
        <v>179</v>
      </c>
      <c r="I17" s="28">
        <f t="shared" si="2"/>
        <v>53.273809523809526</v>
      </c>
      <c r="J17" s="32">
        <f>SUM(J5:J16)</f>
        <v>89</v>
      </c>
      <c r="K17" s="28">
        <f t="shared" si="3"/>
        <v>26.488095238095237</v>
      </c>
      <c r="L17" s="28">
        <f>AVERAGE(L5:L16)</f>
        <v>8.075000000000001</v>
      </c>
      <c r="M17" s="28">
        <f>AVERAGE(M5:M16)</f>
        <v>78.82666666666667</v>
      </c>
      <c r="N17" s="158" t="s">
        <v>30</v>
      </c>
    </row>
  </sheetData>
  <sheetProtection/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2022-01-04T11:26:40Z</cp:lastPrinted>
  <dcterms:created xsi:type="dcterms:W3CDTF">2021-12-28T11:48:26Z</dcterms:created>
  <dcterms:modified xsi:type="dcterms:W3CDTF">2022-01-04T11:26:55Z</dcterms:modified>
  <cp:category/>
  <cp:version/>
  <cp:contentType/>
  <cp:contentStatus/>
</cp:coreProperties>
</file>